
<file path=[Content_Types].xml><?xml version="1.0" encoding="utf-8"?>
<Types xmlns="http://schemas.openxmlformats.org/package/2006/content-types">
  <Override PartName="/xl/queryTables/queryTable4.xml" ContentType="application/vnd.openxmlformats-officedocument.spreadsheetml.query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queryTables/queryTable3.xml" ContentType="application/vnd.openxmlformats-officedocument.spreadsheetml.queryTab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worksheets/sheet3.xml" ContentType="application/vnd.openxmlformats-officedocument.spreadsheetml.worksheet+xml"/>
  <Default Extension="rels" ContentType="application/vnd.openxmlformats-package.relationships+xml"/>
  <Override PartName="/xl/queryTables/queryTable2.xml" ContentType="application/vnd.openxmlformats-officedocument.spreadsheetml.queryTable+xml"/>
  <Override PartName="/xl/connections.xml" ContentType="application/vnd.openxmlformats-officedocument.spreadsheetml.connection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-180" windowWidth="34400" windowHeight="21480" tabRatio="500" activeTab="2"/>
  </bookViews>
  <sheets>
    <sheet name="SP500" sheetId="1" r:id="rId1"/>
    <sheet name="SPY" sheetId="2" r:id="rId2"/>
    <sheet name="Comparison" sheetId="3" r:id="rId3"/>
  </sheets>
  <definedNames>
    <definedName name="mu">Comparison!$Y$3</definedName>
    <definedName name="sigma">Comparison!$AA$3</definedName>
    <definedName name="sp500_" localSheetId="0">'SP500'!$C$3:$I$471</definedName>
    <definedName name="spy" localSheetId="1">SPY!$H$3:$N$470</definedName>
    <definedName name="table" localSheetId="0">'SP500'!$A$1:$G$457</definedName>
    <definedName name="table" localSheetId="1">SPY!$A$1:$G$456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C3" i="3"/>
  <c r="AA3"/>
  <c r="Y3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4"/>
  <c r="T4" a="1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4"/>
  <c r="V126"/>
  <c r="U126"/>
  <c r="K455" i="1"/>
  <c r="L45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5"/>
  <c r="L6" i="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5"/>
</calcChain>
</file>

<file path=xl/connections.xml><?xml version="1.0" encoding="utf-8"?>
<connections xmlns="http://schemas.openxmlformats.org/spreadsheetml/2006/main">
  <connection id="1" name="Connection1" type="6" refreshedVersion="0">
    <textPr fileType="mac" sourceFile="Macintosh HD:Users:zhu:Courses:5760.11f:DATA:sp500.csv" comma="1">
      <textFields count="7">
        <textField/>
        <textField/>
        <textField/>
        <textField/>
        <textField/>
        <textField/>
        <textField/>
      </textFields>
    </textPr>
  </connection>
  <connection id="2" name="Connection2" type="6" refreshedVersion="0">
    <textPr fileType="mac" sourceFile="Macintosh HD:Users:zhu:Courses:5760.11f:DATA:spy.csv" comma="1">
      <textFields count="7">
        <textField/>
        <textField/>
        <textField/>
        <textField/>
        <textField/>
        <textField/>
        <textField/>
      </textFields>
    </textPr>
  </connection>
  <connection id="3" name="Connection3" type="6" refreshedVersion="0">
    <textPr fileType="mac" sourceFile="Macintosh HD:Users:zhu:Dropbox:courses:5760.13f:Excel:table.csv" comma="1">
      <textFields count="7">
        <textField/>
        <textField/>
        <textField/>
        <textField/>
        <textField/>
        <textField/>
        <textField/>
      </textFields>
    </textPr>
  </connection>
  <connection id="4" name="Connection4" type="6" refreshedVersion="0">
    <textPr fileType="mac" sourceFile="Macintosh HD:Users:zhu:Dropbox:courses:5760.13f:Excel:table.csv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<sst xmlns="http://schemas.openxmlformats.org/spreadsheetml/2006/main" count="30" uniqueCount="23">
  <si>
    <t>Date</t>
    <phoneticPr fontId="2" type="noConversion"/>
  </si>
  <si>
    <t>SPY Daily Return</t>
    <phoneticPr fontId="2" type="noConversion"/>
  </si>
  <si>
    <t>Daily Return</t>
    <phoneticPr fontId="2" type="noConversion"/>
  </si>
  <si>
    <t>Log Return</t>
    <phoneticPr fontId="2" type="noConversion"/>
  </si>
  <si>
    <t>Date</t>
    <phoneticPr fontId="2" type="noConversion"/>
  </si>
  <si>
    <t>Daily Return</t>
    <phoneticPr fontId="2" type="noConversion"/>
  </si>
  <si>
    <t>Bin Separate Values</t>
    <phoneticPr fontId="2" type="noConversion"/>
  </si>
  <si>
    <t>Frequency</t>
    <phoneticPr fontId="2" type="noConversion"/>
  </si>
  <si>
    <t>density</t>
    <phoneticPr fontId="2" type="noConversion"/>
  </si>
  <si>
    <t>SP500 Daily Return</t>
    <phoneticPr fontId="2" type="noConversion"/>
  </si>
  <si>
    <t>normal fit</t>
    <phoneticPr fontId="2" type="noConversion"/>
  </si>
  <si>
    <t>mu=</t>
    <phoneticPr fontId="2" type="noConversion"/>
  </si>
  <si>
    <t>sigma=</t>
    <phoneticPr fontId="2" type="noConversion"/>
  </si>
  <si>
    <t>vol=</t>
    <phoneticPr fontId="2" type="noConversion"/>
  </si>
  <si>
    <t>Open</t>
  </si>
  <si>
    <t>High</t>
  </si>
  <si>
    <t>Low</t>
  </si>
  <si>
    <t>Close</t>
  </si>
  <si>
    <t>Volume</t>
  </si>
  <si>
    <t>Adj Close</t>
  </si>
  <si>
    <t>_x0002__x0001_</t>
  </si>
  <si>
    <t>r_x0001_</t>
  </si>
  <si>
    <t>sum=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</si>
</sst>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0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2" xfId="0" applyFont="1" applyBorder="1"/>
    <xf numFmtId="10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SP500 returns vs. SPY returns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636114685802779"/>
          <c:y val="0.0794797687861272"/>
          <c:w val="0.877276921063537"/>
          <c:h val="0.8526011560693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Comparison!$C$4:$C$466</c:f>
              <c:numCache>
                <c:formatCode>General</c:formatCode>
                <c:ptCount val="463"/>
                <c:pt idx="0">
                  <c:v>0.00654876958139798</c:v>
                </c:pt>
                <c:pt idx="1">
                  <c:v>0.00674396180164279</c:v>
                </c:pt>
                <c:pt idx="2">
                  <c:v>0.0138275443741682</c:v>
                </c:pt>
                <c:pt idx="3">
                  <c:v>-0.00706374916673498</c:v>
                </c:pt>
                <c:pt idx="4">
                  <c:v>0.00407468294974169</c:v>
                </c:pt>
                <c:pt idx="5">
                  <c:v>0.00628633549179946</c:v>
                </c:pt>
                <c:pt idx="6">
                  <c:v>0.0218304757304998</c:v>
                </c:pt>
                <c:pt idx="7">
                  <c:v>0.000573862091878369</c:v>
                </c:pt>
                <c:pt idx="8">
                  <c:v>-0.0123320525976659</c:v>
                </c:pt>
                <c:pt idx="9">
                  <c:v>-0.00850635906536534</c:v>
                </c:pt>
                <c:pt idx="10">
                  <c:v>0.00705324485005892</c:v>
                </c:pt>
                <c:pt idx="11">
                  <c:v>-0.00897943761917963</c:v>
                </c:pt>
                <c:pt idx="12">
                  <c:v>-0.000666666666666731</c:v>
                </c:pt>
                <c:pt idx="13">
                  <c:v>0.00799857274538375</c:v>
                </c:pt>
                <c:pt idx="14">
                  <c:v>-0.00602925964238217</c:v>
                </c:pt>
                <c:pt idx="15">
                  <c:v>-0.004073775365433</c:v>
                </c:pt>
                <c:pt idx="16">
                  <c:v>0.00348541148531702</c:v>
                </c:pt>
                <c:pt idx="17">
                  <c:v>-0.00273945163836887</c:v>
                </c:pt>
                <c:pt idx="18">
                  <c:v>-0.00259718892492822</c:v>
                </c:pt>
                <c:pt idx="19">
                  <c:v>-0.00471954664280586</c:v>
                </c:pt>
                <c:pt idx="20">
                  <c:v>-0.00721692581023482</c:v>
                </c:pt>
                <c:pt idx="21">
                  <c:v>-0.00184292271315317</c:v>
                </c:pt>
                <c:pt idx="22">
                  <c:v>0.012177667237617</c:v>
                </c:pt>
                <c:pt idx="23">
                  <c:v>0.00421771913289354</c:v>
                </c:pt>
                <c:pt idx="24">
                  <c:v>0.00569316168934644</c:v>
                </c:pt>
                <c:pt idx="25">
                  <c:v>0.00271471171781251</c:v>
                </c:pt>
                <c:pt idx="26">
                  <c:v>-0.00338043845056333</c:v>
                </c:pt>
                <c:pt idx="27">
                  <c:v>0.00305227465721299</c:v>
                </c:pt>
                <c:pt idx="28">
                  <c:v>0.00734577169485136</c:v>
                </c:pt>
                <c:pt idx="29">
                  <c:v>0.00999293123969137</c:v>
                </c:pt>
                <c:pt idx="30">
                  <c:v>5.43780361071039E-5</c:v>
                </c:pt>
                <c:pt idx="31">
                  <c:v>0.0012098628015583</c:v>
                </c:pt>
                <c:pt idx="32">
                  <c:v>0.0081169920171731</c:v>
                </c:pt>
                <c:pt idx="33">
                  <c:v>0.00416419162630052</c:v>
                </c:pt>
                <c:pt idx="34">
                  <c:v>-0.00317427373227445</c:v>
                </c:pt>
                <c:pt idx="35">
                  <c:v>0.00196335078534034</c:v>
                </c:pt>
                <c:pt idx="36">
                  <c:v>0.00274765713164223</c:v>
                </c:pt>
                <c:pt idx="37">
                  <c:v>-0.0158741655500428</c:v>
                </c:pt>
                <c:pt idx="38">
                  <c:v>-0.00403967538322815</c:v>
                </c:pt>
                <c:pt idx="39">
                  <c:v>0.00394698725376591</c:v>
                </c:pt>
                <c:pt idx="40">
                  <c:v>0.00861943024105191</c:v>
                </c:pt>
                <c:pt idx="41">
                  <c:v>-0.00577964716918326</c:v>
                </c:pt>
                <c:pt idx="42">
                  <c:v>0.00382124588411113</c:v>
                </c:pt>
                <c:pt idx="43">
                  <c:v>-0.00590036416781915</c:v>
                </c:pt>
                <c:pt idx="44">
                  <c:v>-0.00330460116052296</c:v>
                </c:pt>
                <c:pt idx="45">
                  <c:v>-0.0142815609443513</c:v>
                </c:pt>
                <c:pt idx="46">
                  <c:v>-0.0051766066959437</c:v>
                </c:pt>
                <c:pt idx="47">
                  <c:v>0.00277601851468215</c:v>
                </c:pt>
                <c:pt idx="48">
                  <c:v>-0.00115287746390609</c:v>
                </c:pt>
                <c:pt idx="49">
                  <c:v>-0.00356999787920915</c:v>
                </c:pt>
                <c:pt idx="50">
                  <c:v>0.003885481781999</c:v>
                </c:pt>
                <c:pt idx="51">
                  <c:v>-0.00380588793250724</c:v>
                </c:pt>
                <c:pt idx="52">
                  <c:v>-0.00572302213058109</c:v>
                </c:pt>
                <c:pt idx="53">
                  <c:v>-0.00147981774260528</c:v>
                </c:pt>
                <c:pt idx="54">
                  <c:v>0.00164042955819727</c:v>
                </c:pt>
                <c:pt idx="55">
                  <c:v>0.0125405610625663</c:v>
                </c:pt>
                <c:pt idx="56">
                  <c:v>-0.000136420792901384</c:v>
                </c:pt>
                <c:pt idx="57">
                  <c:v>0.000373814030486676</c:v>
                </c:pt>
                <c:pt idx="58">
                  <c:v>-0.00373599739898925</c:v>
                </c:pt>
                <c:pt idx="59">
                  <c:v>0.00082827984026037</c:v>
                </c:pt>
                <c:pt idx="60">
                  <c:v>0.00255643735838757</c:v>
                </c:pt>
                <c:pt idx="61">
                  <c:v>-0.00381117827451122</c:v>
                </c:pt>
                <c:pt idx="62">
                  <c:v>-0.00185192830560348</c:v>
                </c:pt>
                <c:pt idx="63">
                  <c:v>0.00203298878901244</c:v>
                </c:pt>
                <c:pt idx="64">
                  <c:v>0.00161006765835787</c:v>
                </c:pt>
                <c:pt idx="65">
                  <c:v>0.00503298808383543</c:v>
                </c:pt>
                <c:pt idx="66">
                  <c:v>0.00277403266796326</c:v>
                </c:pt>
                <c:pt idx="67">
                  <c:v>-0.00370876671619614</c:v>
                </c:pt>
                <c:pt idx="68">
                  <c:v>0.00137484451163258</c:v>
                </c:pt>
                <c:pt idx="69">
                  <c:v>0.00308653031008589</c:v>
                </c:pt>
                <c:pt idx="70">
                  <c:v>0.0135542350933669</c:v>
                </c:pt>
                <c:pt idx="71">
                  <c:v>0.000181562893386241</c:v>
                </c:pt>
                <c:pt idx="72">
                  <c:v>0.00722967948014575</c:v>
                </c:pt>
                <c:pt idx="73">
                  <c:v>0.00525157945694865</c:v>
                </c:pt>
                <c:pt idx="74">
                  <c:v>0.0102017444487777</c:v>
                </c:pt>
                <c:pt idx="75">
                  <c:v>0.000823998810467978</c:v>
                </c:pt>
                <c:pt idx="76">
                  <c:v>-0.000544905136969404</c:v>
                </c:pt>
                <c:pt idx="77">
                  <c:v>0.00540379012376426</c:v>
                </c:pt>
                <c:pt idx="78">
                  <c:v>-0.0042896107116291</c:v>
                </c:pt>
                <c:pt idx="79">
                  <c:v>0.00619986776941984</c:v>
                </c:pt>
                <c:pt idx="80">
                  <c:v>0.0095904989200456</c:v>
                </c:pt>
                <c:pt idx="81">
                  <c:v>0.00949723156335623</c:v>
                </c:pt>
                <c:pt idx="82">
                  <c:v>-0.0121449608460027</c:v>
                </c:pt>
                <c:pt idx="83">
                  <c:v>0.00266970576568295</c:v>
                </c:pt>
                <c:pt idx="84">
                  <c:v>-0.0250102828236941</c:v>
                </c:pt>
                <c:pt idx="85">
                  <c:v>-0.0138514720216005</c:v>
                </c:pt>
                <c:pt idx="86">
                  <c:v>0.0077911460367044</c:v>
                </c:pt>
                <c:pt idx="87">
                  <c:v>0.00756732832123336</c:v>
                </c:pt>
                <c:pt idx="88">
                  <c:v>-0.00588501307780677</c:v>
                </c:pt>
                <c:pt idx="89">
                  <c:v>0.01478431275271</c:v>
                </c:pt>
                <c:pt idx="90">
                  <c:v>-0.00836956454895988</c:v>
                </c:pt>
                <c:pt idx="91">
                  <c:v>-0.0101533348348256</c:v>
                </c:pt>
                <c:pt idx="92">
                  <c:v>-0.000346846134186958</c:v>
                </c:pt>
                <c:pt idx="93">
                  <c:v>0.0128315747953852</c:v>
                </c:pt>
                <c:pt idx="94">
                  <c:v>0.00849027285723156</c:v>
                </c:pt>
                <c:pt idx="95">
                  <c:v>-0.0137797447559735</c:v>
                </c:pt>
                <c:pt idx="96">
                  <c:v>-0.00551078382365489</c:v>
                </c:pt>
                <c:pt idx="97">
                  <c:v>0.00593595545580538</c:v>
                </c:pt>
                <c:pt idx="98">
                  <c:v>-0.0143072152610297</c:v>
                </c:pt>
                <c:pt idx="99">
                  <c:v>0.00367031473707211</c:v>
                </c:pt>
                <c:pt idx="100">
                  <c:v>-0.00704793802633642</c:v>
                </c:pt>
                <c:pt idx="101">
                  <c:v>0.00634093113482058</c:v>
                </c:pt>
                <c:pt idx="102">
                  <c:v>-0.000551344735869569</c:v>
                </c:pt>
                <c:pt idx="103">
                  <c:v>-0.00292385296160928</c:v>
                </c:pt>
                <c:pt idx="104">
                  <c:v>-0.00827362266049999</c:v>
                </c:pt>
                <c:pt idx="105">
                  <c:v>0.00172238925997282</c:v>
                </c:pt>
                <c:pt idx="106">
                  <c:v>-0.000707658908406186</c:v>
                </c:pt>
                <c:pt idx="107">
                  <c:v>0.0103000963361951</c:v>
                </c:pt>
                <c:pt idx="108">
                  <c:v>-0.00500970592845341</c:v>
                </c:pt>
                <c:pt idx="109">
                  <c:v>0.00511409770107981</c:v>
                </c:pt>
                <c:pt idx="110">
                  <c:v>0.0101421864766766</c:v>
                </c:pt>
                <c:pt idx="111">
                  <c:v>4.28475240251799E-5</c:v>
                </c:pt>
                <c:pt idx="112">
                  <c:v>0.00432171245550725</c:v>
                </c:pt>
                <c:pt idx="113">
                  <c:v>-0.00368716657785616</c:v>
                </c:pt>
                <c:pt idx="114">
                  <c:v>0.00413909321262517</c:v>
                </c:pt>
                <c:pt idx="115">
                  <c:v>0.0052302936630603</c:v>
                </c:pt>
                <c:pt idx="116">
                  <c:v>0.00190780589933222</c:v>
                </c:pt>
                <c:pt idx="117">
                  <c:v>0.0105346177680132</c:v>
                </c:pt>
                <c:pt idx="118">
                  <c:v>0.00940797371580203</c:v>
                </c:pt>
                <c:pt idx="119">
                  <c:v>-0.00930788635239763</c:v>
                </c:pt>
                <c:pt idx="120">
                  <c:v>0.00248492416588754</c:v>
                </c:pt>
                <c:pt idx="121">
                  <c:v>0.00718601476387899</c:v>
                </c:pt>
                <c:pt idx="122">
                  <c:v>-0.00184208534154285</c:v>
                </c:pt>
                <c:pt idx="123">
                  <c:v>0.00403473546196778</c:v>
                </c:pt>
                <c:pt idx="124">
                  <c:v>6.33400473782978E-6</c:v>
                </c:pt>
                <c:pt idx="125">
                  <c:v>0.0104192</c:v>
                </c:pt>
                <c:pt idx="126">
                  <c:v>0.00466162996302845</c:v>
                </c:pt>
                <c:pt idx="127">
                  <c:v>0.00884789278741063</c:v>
                </c:pt>
                <c:pt idx="128">
                  <c:v>-0.00670098775136764</c:v>
                </c:pt>
                <c:pt idx="129">
                  <c:v>-0.0143277212191265</c:v>
                </c:pt>
                <c:pt idx="130">
                  <c:v>0.014307248318689</c:v>
                </c:pt>
                <c:pt idx="131">
                  <c:v>-0.0229662963778834</c:v>
                </c:pt>
                <c:pt idx="132">
                  <c:v>-0.00283675480271373</c:v>
                </c:pt>
                <c:pt idx="133">
                  <c:v>0.00355224125008652</c:v>
                </c:pt>
                <c:pt idx="134">
                  <c:v>0.0121891356041337</c:v>
                </c:pt>
                <c:pt idx="135">
                  <c:v>0.00354430703679295</c:v>
                </c:pt>
                <c:pt idx="136">
                  <c:v>0.0063027915121549</c:v>
                </c:pt>
                <c:pt idx="137">
                  <c:v>-0.00429492685803667</c:v>
                </c:pt>
                <c:pt idx="138">
                  <c:v>0.00404842664881666</c:v>
                </c:pt>
                <c:pt idx="139">
                  <c:v>-0.0105460913867218</c:v>
                </c:pt>
                <c:pt idx="140">
                  <c:v>0.00517229238815233</c:v>
                </c:pt>
                <c:pt idx="141">
                  <c:v>-0.00447364563883276</c:v>
                </c:pt>
                <c:pt idx="142">
                  <c:v>0.00405669130114863</c:v>
                </c:pt>
                <c:pt idx="143">
                  <c:v>-0.000588321812031227</c:v>
                </c:pt>
                <c:pt idx="144">
                  <c:v>0.00778506016021236</c:v>
                </c:pt>
                <c:pt idx="145">
                  <c:v>-0.00333999190694271</c:v>
                </c:pt>
                <c:pt idx="146">
                  <c:v>0.00717427869064571</c:v>
                </c:pt>
                <c:pt idx="147">
                  <c:v>-0.00828249000776288</c:v>
                </c:pt>
                <c:pt idx="148">
                  <c:v>0.00669749538215128</c:v>
                </c:pt>
                <c:pt idx="149">
                  <c:v>-0.00242252432188647</c:v>
                </c:pt>
                <c:pt idx="150">
                  <c:v>-0.00551034792080485</c:v>
                </c:pt>
                <c:pt idx="151">
                  <c:v>-0.00161844386302718</c:v>
                </c:pt>
                <c:pt idx="152">
                  <c:v>0.00560301572189488</c:v>
                </c:pt>
                <c:pt idx="153">
                  <c:v>0.0013140265897145</c:v>
                </c:pt>
                <c:pt idx="154">
                  <c:v>-0.00240325917929342</c:v>
                </c:pt>
                <c:pt idx="155">
                  <c:v>0.00324913936487059</c:v>
                </c:pt>
                <c:pt idx="156">
                  <c:v>0.00448111069379513</c:v>
                </c:pt>
                <c:pt idx="157">
                  <c:v>0.00181645972000568</c:v>
                </c:pt>
                <c:pt idx="158">
                  <c:v>0.00108456347943555</c:v>
                </c:pt>
                <c:pt idx="159">
                  <c:v>0.00956595856281138</c:v>
                </c:pt>
                <c:pt idx="160">
                  <c:v>0.00461072322487156</c:v>
                </c:pt>
                <c:pt idx="161">
                  <c:v>0.00232392320490135</c:v>
                </c:pt>
                <c:pt idx="162">
                  <c:v>-0.000864121794998612</c:v>
                </c:pt>
                <c:pt idx="163">
                  <c:v>0.0127259609603591</c:v>
                </c:pt>
                <c:pt idx="164">
                  <c:v>0.00610948684343189</c:v>
                </c:pt>
                <c:pt idx="165">
                  <c:v>-0.0183095803642122</c:v>
                </c:pt>
                <c:pt idx="166">
                  <c:v>0.00877251367793282</c:v>
                </c:pt>
                <c:pt idx="167">
                  <c:v>-0.00630311848936801</c:v>
                </c:pt>
                <c:pt idx="168">
                  <c:v>-0.0124041438593283</c:v>
                </c:pt>
                <c:pt idx="169">
                  <c:v>0.00733653991669908</c:v>
                </c:pt>
                <c:pt idx="170">
                  <c:v>-0.00104510378735105</c:v>
                </c:pt>
                <c:pt idx="171">
                  <c:v>0.000690639532206943</c:v>
                </c:pt>
                <c:pt idx="172">
                  <c:v>0.000592327385927528</c:v>
                </c:pt>
                <c:pt idx="173">
                  <c:v>0.00159524327459942</c:v>
                </c:pt>
                <c:pt idx="174">
                  <c:v>-0.00060608855480824</c:v>
                </c:pt>
                <c:pt idx="175">
                  <c:v>0.00565791478676814</c:v>
                </c:pt>
                <c:pt idx="176">
                  <c:v>-0.00180541226886741</c:v>
                </c:pt>
                <c:pt idx="177">
                  <c:v>0.000549199690330729</c:v>
                </c:pt>
                <c:pt idx="178">
                  <c:v>0.010416457735791</c:v>
                </c:pt>
                <c:pt idx="179">
                  <c:v>-0.0115386902991733</c:v>
                </c:pt>
                <c:pt idx="180">
                  <c:v>0.0100526663596132</c:v>
                </c:pt>
                <c:pt idx="181">
                  <c:v>-0.00256331726543992</c:v>
                </c:pt>
                <c:pt idx="182">
                  <c:v>-0.00389961799660433</c:v>
                </c:pt>
                <c:pt idx="183">
                  <c:v>0.00510605394019374</c:v>
                </c:pt>
                <c:pt idx="184">
                  <c:v>-0.00184968329163782</c:v>
                </c:pt>
                <c:pt idx="185">
                  <c:v>0.00544547169558883</c:v>
                </c:pt>
                <c:pt idx="186">
                  <c:v>6.6898134210976E-6</c:v>
                </c:pt>
                <c:pt idx="187">
                  <c:v>0.00150747708634829</c:v>
                </c:pt>
                <c:pt idx="188">
                  <c:v>0.00442805421338102</c:v>
                </c:pt>
                <c:pt idx="189">
                  <c:v>0.00340324388564018</c:v>
                </c:pt>
                <c:pt idx="190">
                  <c:v>0.00564296530696777</c:v>
                </c:pt>
                <c:pt idx="191">
                  <c:v>0.000196965374845614</c:v>
                </c:pt>
                <c:pt idx="192">
                  <c:v>0.0011287295672749</c:v>
                </c:pt>
                <c:pt idx="193">
                  <c:v>-0.00093067490914024</c:v>
                </c:pt>
                <c:pt idx="194">
                  <c:v>-4.75504714289163E-5</c:v>
                </c:pt>
                <c:pt idx="195">
                  <c:v>0.00759743193111655</c:v>
                </c:pt>
                <c:pt idx="196">
                  <c:v>0.00265586933397378</c:v>
                </c:pt>
                <c:pt idx="197">
                  <c:v>-0.0032423780174979</c:v>
                </c:pt>
                <c:pt idx="198">
                  <c:v>-0.00312314605822139</c:v>
                </c:pt>
                <c:pt idx="199">
                  <c:v>0.0048651130282246</c:v>
                </c:pt>
                <c:pt idx="200">
                  <c:v>-0.00208558416870679</c:v>
                </c:pt>
                <c:pt idx="201">
                  <c:v>0.0254033473800826</c:v>
                </c:pt>
                <c:pt idx="202">
                  <c:v>0.0169420220617072</c:v>
                </c:pt>
                <c:pt idx="203">
                  <c:v>-0.0110499964741554</c:v>
                </c:pt>
                <c:pt idx="204">
                  <c:v>-0.00121845573061565</c:v>
                </c:pt>
                <c:pt idx="205">
                  <c:v>-0.00478740554862417</c:v>
                </c:pt>
                <c:pt idx="206">
                  <c:v>-0.00244030346467154</c:v>
                </c:pt>
                <c:pt idx="207">
                  <c:v>-0.0093787447443703</c:v>
                </c:pt>
                <c:pt idx="208">
                  <c:v>0.00548819133450812</c:v>
                </c:pt>
                <c:pt idx="209">
                  <c:v>-0.00758921474436512</c:v>
                </c:pt>
                <c:pt idx="210">
                  <c:v>0.0114866187533209</c:v>
                </c:pt>
                <c:pt idx="211">
                  <c:v>0.0118705697590515</c:v>
                </c:pt>
                <c:pt idx="212">
                  <c:v>-0.00413540455810357</c:v>
                </c:pt>
                <c:pt idx="213">
                  <c:v>-0.00632140456989245</c:v>
                </c:pt>
                <c:pt idx="214">
                  <c:v>0.000448229493500742</c:v>
                </c:pt>
                <c:pt idx="215">
                  <c:v>0.00654894081985123</c:v>
                </c:pt>
                <c:pt idx="216">
                  <c:v>0.000338488226956369</c:v>
                </c:pt>
                <c:pt idx="217">
                  <c:v>0.00292091602189618</c:v>
                </c:pt>
                <c:pt idx="218">
                  <c:v>0.00330665304268852</c:v>
                </c:pt>
                <c:pt idx="219">
                  <c:v>0.00158487615934048</c:v>
                </c:pt>
                <c:pt idx="220">
                  <c:v>-0.00170987470378732</c:v>
                </c:pt>
                <c:pt idx="221">
                  <c:v>-0.00474515951362117</c:v>
                </c:pt>
                <c:pt idx="222">
                  <c:v>0.000162435114234272</c:v>
                </c:pt>
                <c:pt idx="223">
                  <c:v>0.00426971551779165</c:v>
                </c:pt>
                <c:pt idx="224">
                  <c:v>0.00785594807497105</c:v>
                </c:pt>
                <c:pt idx="225">
                  <c:v>-0.00522651800126568</c:v>
                </c:pt>
                <c:pt idx="226">
                  <c:v>-0.00202959230741946</c:v>
                </c:pt>
                <c:pt idx="227">
                  <c:v>0.0130263186272044</c:v>
                </c:pt>
                <c:pt idx="228">
                  <c:v>0.00232020233317243</c:v>
                </c:pt>
                <c:pt idx="229">
                  <c:v>0.00066335470008425</c:v>
                </c:pt>
                <c:pt idx="230">
                  <c:v>0.0198620466511751</c:v>
                </c:pt>
                <c:pt idx="231">
                  <c:v>0.00483991339880161</c:v>
                </c:pt>
                <c:pt idx="232">
                  <c:v>-0.00159351968660785</c:v>
                </c:pt>
                <c:pt idx="233">
                  <c:v>-0.0138520075953235</c:v>
                </c:pt>
                <c:pt idx="234">
                  <c:v>-0.0039854206067984</c:v>
                </c:pt>
                <c:pt idx="235">
                  <c:v>0.000130448961843725</c:v>
                </c:pt>
                <c:pt idx="236">
                  <c:v>0.00169871725069141</c:v>
                </c:pt>
                <c:pt idx="237">
                  <c:v>-0.0122048288670735</c:v>
                </c:pt>
                <c:pt idx="238">
                  <c:v>-0.0237050105363382</c:v>
                </c:pt>
                <c:pt idx="239">
                  <c:v>0.00785318149104618</c:v>
                </c:pt>
                <c:pt idx="240">
                  <c:v>0.00216376750106063</c:v>
                </c:pt>
                <c:pt idx="241">
                  <c:v>-0.00937944367780656</c:v>
                </c:pt>
                <c:pt idx="242">
                  <c:v>0.0109265239066394</c:v>
                </c:pt>
                <c:pt idx="243">
                  <c:v>0.000155813986430038</c:v>
                </c:pt>
                <c:pt idx="244">
                  <c:v>-0.000728960982894168</c:v>
                </c:pt>
                <c:pt idx="245">
                  <c:v>0.00299556344276843</c:v>
                </c:pt>
                <c:pt idx="246">
                  <c:v>-0.00308539321071955</c:v>
                </c:pt>
                <c:pt idx="247">
                  <c:v>-0.0144439329901941</c:v>
                </c:pt>
                <c:pt idx="248">
                  <c:v>0.000439578841605008</c:v>
                </c:pt>
                <c:pt idx="249">
                  <c:v>-0.0165712874140556</c:v>
                </c:pt>
                <c:pt idx="250">
                  <c:v>-0.0024436823623633</c:v>
                </c:pt>
                <c:pt idx="251">
                  <c:v>0.00411706485579964</c:v>
                </c:pt>
                <c:pt idx="252">
                  <c:v>0.0102699061890246</c:v>
                </c:pt>
                <c:pt idx="253">
                  <c:v>0.0080778949873653</c:v>
                </c:pt>
                <c:pt idx="254">
                  <c:v>-0.00296613718209988</c:v>
                </c:pt>
                <c:pt idx="255">
                  <c:v>0.000195454291617784</c:v>
                </c:pt>
                <c:pt idx="256">
                  <c:v>-0.00618808446874051</c:v>
                </c:pt>
                <c:pt idx="257">
                  <c:v>-0.00989092507624261</c:v>
                </c:pt>
                <c:pt idx="258">
                  <c:v>-0.00345670223761573</c:v>
                </c:pt>
                <c:pt idx="259">
                  <c:v>-0.000321609415628868</c:v>
                </c:pt>
                <c:pt idx="260">
                  <c:v>0.0071744119532182</c:v>
                </c:pt>
                <c:pt idx="261">
                  <c:v>0.00362441639287568</c:v>
                </c:pt>
                <c:pt idx="262">
                  <c:v>0.000872280181932717</c:v>
                </c:pt>
                <c:pt idx="263">
                  <c:v>0.00265154407324365</c:v>
                </c:pt>
                <c:pt idx="264">
                  <c:v>-0.00447776664478459</c:v>
                </c:pt>
                <c:pt idx="265">
                  <c:v>0.00964892696676259</c:v>
                </c:pt>
                <c:pt idx="266">
                  <c:v>-0.00573672125916521</c:v>
                </c:pt>
                <c:pt idx="267">
                  <c:v>-0.0105018223750593</c:v>
                </c:pt>
                <c:pt idx="268">
                  <c:v>-0.00223264733075368</c:v>
                </c:pt>
                <c:pt idx="269">
                  <c:v>-7.53290509908509E-5</c:v>
                </c:pt>
                <c:pt idx="270">
                  <c:v>-0.000540707025769114</c:v>
                </c:pt>
                <c:pt idx="271">
                  <c:v>0.00118548364991915</c:v>
                </c:pt>
                <c:pt idx="272">
                  <c:v>-0.00127977881042172</c:v>
                </c:pt>
                <c:pt idx="273">
                  <c:v>-0.00312463756250976</c:v>
                </c:pt>
                <c:pt idx="274">
                  <c:v>0.00395893122555632</c:v>
                </c:pt>
                <c:pt idx="275">
                  <c:v>0.0163097956228769</c:v>
                </c:pt>
                <c:pt idx="276">
                  <c:v>0.00209269231842406</c:v>
                </c:pt>
                <c:pt idx="277">
                  <c:v>0.00313488398130267</c:v>
                </c:pt>
                <c:pt idx="278">
                  <c:v>-0.00614776899966628</c:v>
                </c:pt>
                <c:pt idx="279">
                  <c:v>0.0040499399491664</c:v>
                </c:pt>
                <c:pt idx="280">
                  <c:v>0.0204355013395655</c:v>
                </c:pt>
                <c:pt idx="281">
                  <c:v>-0.00106766125243783</c:v>
                </c:pt>
                <c:pt idx="282">
                  <c:v>-0.00116594861294763</c:v>
                </c:pt>
                <c:pt idx="283">
                  <c:v>0.00507331294480801</c:v>
                </c:pt>
                <c:pt idx="284">
                  <c:v>-0.00780579798509737</c:v>
                </c:pt>
                <c:pt idx="285">
                  <c:v>0.000844390832328145</c:v>
                </c:pt>
                <c:pt idx="286">
                  <c:v>-0.000808258415813576</c:v>
                </c:pt>
                <c:pt idx="287">
                  <c:v>-0.000488969832687317</c:v>
                </c:pt>
                <c:pt idx="288">
                  <c:v>0.00645469588040638</c:v>
                </c:pt>
                <c:pt idx="289">
                  <c:v>-0.00807221840975181</c:v>
                </c:pt>
                <c:pt idx="290">
                  <c:v>0.000226441263259152</c:v>
                </c:pt>
                <c:pt idx="291">
                  <c:v>-0.0034975636930324</c:v>
                </c:pt>
                <c:pt idx="292">
                  <c:v>-2.11541716026208E-5</c:v>
                </c:pt>
                <c:pt idx="293">
                  <c:v>0.00187211676356938</c:v>
                </c:pt>
                <c:pt idx="294">
                  <c:v>0.00710052435735987</c:v>
                </c:pt>
                <c:pt idx="295">
                  <c:v>0.00113965796015464</c:v>
                </c:pt>
                <c:pt idx="296">
                  <c:v>-0.00012819508443059</c:v>
                </c:pt>
                <c:pt idx="297">
                  <c:v>-0.00125189384509236</c:v>
                </c:pt>
                <c:pt idx="298">
                  <c:v>0.00218848018249211</c:v>
                </c:pt>
                <c:pt idx="299">
                  <c:v>0.000413629815578103</c:v>
                </c:pt>
                <c:pt idx="300">
                  <c:v>0.000620829914011573</c:v>
                </c:pt>
                <c:pt idx="301">
                  <c:v>0.00510676143821313</c:v>
                </c:pt>
                <c:pt idx="302">
                  <c:v>0.00232927627085745</c:v>
                </c:pt>
                <c:pt idx="303">
                  <c:v>0.019040293040293</c:v>
                </c:pt>
                <c:pt idx="304">
                  <c:v>-0.00750370822790328</c:v>
                </c:pt>
                <c:pt idx="305">
                  <c:v>-0.0028999797001421</c:v>
                </c:pt>
                <c:pt idx="306">
                  <c:v>-0.0043167544936115</c:v>
                </c:pt>
                <c:pt idx="307">
                  <c:v>-0.000483415946954171</c:v>
                </c:pt>
                <c:pt idx="308">
                  <c:v>0.0190806017558566</c:v>
                </c:pt>
                <c:pt idx="309">
                  <c:v>0.0165409712308186</c:v>
                </c:pt>
                <c:pt idx="310">
                  <c:v>-0.00031382863462116</c:v>
                </c:pt>
                <c:pt idx="311">
                  <c:v>-0.00904096199982231</c:v>
                </c:pt>
                <c:pt idx="312">
                  <c:v>-0.00890904554327572</c:v>
                </c:pt>
                <c:pt idx="313">
                  <c:v>-0.0100616777211934</c:v>
                </c:pt>
                <c:pt idx="314">
                  <c:v>0.00271711417707136</c:v>
                </c:pt>
                <c:pt idx="315">
                  <c:v>0.00668050188095353</c:v>
                </c:pt>
                <c:pt idx="316">
                  <c:v>0.0074096510150409</c:v>
                </c:pt>
                <c:pt idx="317">
                  <c:v>-0.00231430298206037</c:v>
                </c:pt>
                <c:pt idx="318">
                  <c:v>0.0164973478378135</c:v>
                </c:pt>
                <c:pt idx="319">
                  <c:v>-0.00498714078049875</c:v>
                </c:pt>
                <c:pt idx="320">
                  <c:v>-1.4909017719354E-5</c:v>
                </c:pt>
                <c:pt idx="321">
                  <c:v>-0.00812593348416959</c:v>
                </c:pt>
                <c:pt idx="322">
                  <c:v>-0.00163876339799807</c:v>
                </c:pt>
                <c:pt idx="323">
                  <c:v>-0.00943272057210537</c:v>
                </c:pt>
                <c:pt idx="324">
                  <c:v>-0.0046869768998996</c:v>
                </c:pt>
                <c:pt idx="325">
                  <c:v>0.00623210375610577</c:v>
                </c:pt>
                <c:pt idx="326">
                  <c:v>0.00245932930052263</c:v>
                </c:pt>
                <c:pt idx="327">
                  <c:v>0.0249202431830495</c:v>
                </c:pt>
                <c:pt idx="328">
                  <c:v>-0.00210984720501554</c:v>
                </c:pt>
                <c:pt idx="329">
                  <c:v>0.00898491655239805</c:v>
                </c:pt>
                <c:pt idx="330">
                  <c:v>0.00477270651280332</c:v>
                </c:pt>
                <c:pt idx="331">
                  <c:v>-0.0159548171562972</c:v>
                </c:pt>
                <c:pt idx="332">
                  <c:v>0.00717459694758998</c:v>
                </c:pt>
                <c:pt idx="333">
                  <c:v>-0.0222617265008963</c:v>
                </c:pt>
                <c:pt idx="334">
                  <c:v>-0.00168632822280149</c:v>
                </c:pt>
                <c:pt idx="335">
                  <c:v>0.00981573194128411</c:v>
                </c:pt>
                <c:pt idx="336">
                  <c:v>0.00144469929403358</c:v>
                </c:pt>
                <c:pt idx="337">
                  <c:v>0.0103378225867128</c:v>
                </c:pt>
                <c:pt idx="338">
                  <c:v>0.0108146751034313</c:v>
                </c:pt>
                <c:pt idx="339">
                  <c:v>-0.00702321436662686</c:v>
                </c:pt>
                <c:pt idx="340">
                  <c:v>0.0116507376253887</c:v>
                </c:pt>
                <c:pt idx="341">
                  <c:v>-0.0126201288414827</c:v>
                </c:pt>
                <c:pt idx="342">
                  <c:v>0.00811413014547645</c:v>
                </c:pt>
                <c:pt idx="343">
                  <c:v>-0.000106453354421312</c:v>
                </c:pt>
                <c:pt idx="344">
                  <c:v>0.0230493971217426</c:v>
                </c:pt>
                <c:pt idx="345">
                  <c:v>0.00572689292587893</c:v>
                </c:pt>
                <c:pt idx="346">
                  <c:v>0.000109542737316594</c:v>
                </c:pt>
                <c:pt idx="347">
                  <c:v>-0.0246426472720612</c:v>
                </c:pt>
                <c:pt idx="348">
                  <c:v>-0.00227667285962295</c:v>
                </c:pt>
                <c:pt idx="349">
                  <c:v>-0.0143348193512557</c:v>
                </c:pt>
                <c:pt idx="350">
                  <c:v>0.0110789030368337</c:v>
                </c:pt>
                <c:pt idx="351">
                  <c:v>-0.00216555107974689</c:v>
                </c:pt>
                <c:pt idx="352">
                  <c:v>0.00137997967942023</c:v>
                </c:pt>
                <c:pt idx="353">
                  <c:v>0.00169371805290764</c:v>
                </c:pt>
                <c:pt idx="354">
                  <c:v>0.000486325883935364</c:v>
                </c:pt>
                <c:pt idx="355">
                  <c:v>0.0160358857954633</c:v>
                </c:pt>
                <c:pt idx="356">
                  <c:v>-0.00738776573732038</c:v>
                </c:pt>
                <c:pt idx="357">
                  <c:v>-0.0150513285024155</c:v>
                </c:pt>
                <c:pt idx="358">
                  <c:v>-0.0044038296785055</c:v>
                </c:pt>
                <c:pt idx="359">
                  <c:v>-0.0057458811222773</c:v>
                </c:pt>
                <c:pt idx="360">
                  <c:v>-0.0111128351768523</c:v>
                </c:pt>
                <c:pt idx="361">
                  <c:v>-0.00338735925890464</c:v>
                </c:pt>
                <c:pt idx="362">
                  <c:v>0.00251738546265269</c:v>
                </c:pt>
                <c:pt idx="363">
                  <c:v>-0.00670225559499024</c:v>
                </c:pt>
                <c:pt idx="364">
                  <c:v>-0.00427868397610939</c:v>
                </c:pt>
                <c:pt idx="365">
                  <c:v>0.000350595281571849</c:v>
                </c:pt>
                <c:pt idx="366">
                  <c:v>-0.0161472293883887</c:v>
                </c:pt>
                <c:pt idx="367">
                  <c:v>-0.00765879156534576</c:v>
                </c:pt>
                <c:pt idx="368">
                  <c:v>-0.00249676345478083</c:v>
                </c:pt>
                <c:pt idx="369">
                  <c:v>0.00565844725339961</c:v>
                </c:pt>
                <c:pt idx="370">
                  <c:v>-0.00388353665488529</c:v>
                </c:pt>
                <c:pt idx="371">
                  <c:v>0.00241432020457427</c:v>
                </c:pt>
                <c:pt idx="372">
                  <c:v>0.0066801371980815</c:v>
                </c:pt>
                <c:pt idx="373">
                  <c:v>0.0136446132204057</c:v>
                </c:pt>
                <c:pt idx="374">
                  <c:v>0.00367975185450713</c:v>
                </c:pt>
                <c:pt idx="375">
                  <c:v>-0.00840750654682881</c:v>
                </c:pt>
                <c:pt idx="376">
                  <c:v>0.00116927635592474</c:v>
                </c:pt>
                <c:pt idx="377">
                  <c:v>-0.00593441818155567</c:v>
                </c:pt>
                <c:pt idx="378">
                  <c:v>-0.00405527833302167</c:v>
                </c:pt>
                <c:pt idx="379">
                  <c:v>0.0154866125864323</c:v>
                </c:pt>
                <c:pt idx="380">
                  <c:v>-0.000503554070030545</c:v>
                </c:pt>
                <c:pt idx="381">
                  <c:v>-0.0124750463039702</c:v>
                </c:pt>
                <c:pt idx="382">
                  <c:v>0.013779398119397</c:v>
                </c:pt>
                <c:pt idx="383">
                  <c:v>0.00744889922640393</c:v>
                </c:pt>
                <c:pt idx="384">
                  <c:v>-0.0170814643322241</c:v>
                </c:pt>
                <c:pt idx="385">
                  <c:v>-0.0113584344243533</c:v>
                </c:pt>
                <c:pt idx="386">
                  <c:v>-0.000629038714473687</c:v>
                </c:pt>
                <c:pt idx="387">
                  <c:v>-0.0102024933139001</c:v>
                </c:pt>
                <c:pt idx="388">
                  <c:v>-0.00398861201939329</c:v>
                </c:pt>
                <c:pt idx="389">
                  <c:v>0.00750459718701849</c:v>
                </c:pt>
                <c:pt idx="390">
                  <c:v>0.0036984778518899</c:v>
                </c:pt>
                <c:pt idx="391">
                  <c:v>-0.00160792293353444</c:v>
                </c:pt>
                <c:pt idx="392">
                  <c:v>-0.00494152295188742</c:v>
                </c:pt>
                <c:pt idx="393">
                  <c:v>-0.00281678209119597</c:v>
                </c:pt>
                <c:pt idx="394">
                  <c:v>0.0138858071304336</c:v>
                </c:pt>
                <c:pt idx="395">
                  <c:v>0.00310889013340221</c:v>
                </c:pt>
                <c:pt idx="396">
                  <c:v>-0.00720655218869628</c:v>
                </c:pt>
                <c:pt idx="397">
                  <c:v>-0.00187119357960035</c:v>
                </c:pt>
                <c:pt idx="398">
                  <c:v>-0.00300053200922151</c:v>
                </c:pt>
                <c:pt idx="399">
                  <c:v>0.00397387780681821</c:v>
                </c:pt>
                <c:pt idx="400">
                  <c:v>0.00111934977898201</c:v>
                </c:pt>
                <c:pt idx="401">
                  <c:v>0.00596723757064573</c:v>
                </c:pt>
                <c:pt idx="402">
                  <c:v>-0.00119631791969632</c:v>
                </c:pt>
                <c:pt idx="403">
                  <c:v>0.0181315595621003</c:v>
                </c:pt>
                <c:pt idx="404">
                  <c:v>0.000160482029660017</c:v>
                </c:pt>
                <c:pt idx="405">
                  <c:v>0.00363127878117871</c:v>
                </c:pt>
                <c:pt idx="406">
                  <c:v>0.00981791029328047</c:v>
                </c:pt>
                <c:pt idx="407">
                  <c:v>0.00690060743211068</c:v>
                </c:pt>
                <c:pt idx="408">
                  <c:v>-0.0153701817009082</c:v>
                </c:pt>
                <c:pt idx="409">
                  <c:v>-0.00386965822886486</c:v>
                </c:pt>
                <c:pt idx="410">
                  <c:v>-0.00324578448282122</c:v>
                </c:pt>
                <c:pt idx="411">
                  <c:v>0.00615810438755774</c:v>
                </c:pt>
                <c:pt idx="412">
                  <c:v>-0.00473698785873573</c:v>
                </c:pt>
                <c:pt idx="413">
                  <c:v>0.0033562690572468</c:v>
                </c:pt>
                <c:pt idx="414">
                  <c:v>0.00135457700587221</c:v>
                </c:pt>
                <c:pt idx="415">
                  <c:v>0.00167221627330466</c:v>
                </c:pt>
                <c:pt idx="416">
                  <c:v>0.00427205633221864</c:v>
                </c:pt>
                <c:pt idx="417">
                  <c:v>-0.00334016047452298</c:v>
                </c:pt>
                <c:pt idx="418">
                  <c:v>0.000719937115696846</c:v>
                </c:pt>
                <c:pt idx="419">
                  <c:v>0.00234897352066217</c:v>
                </c:pt>
                <c:pt idx="420">
                  <c:v>0.0110256620236296</c:v>
                </c:pt>
                <c:pt idx="421">
                  <c:v>-0.00538319141058866</c:v>
                </c:pt>
                <c:pt idx="422">
                  <c:v>-0.000939508940130334</c:v>
                </c:pt>
                <c:pt idx="423">
                  <c:v>0.00680003575046169</c:v>
                </c:pt>
                <c:pt idx="424">
                  <c:v>-0.00688634934723913</c:v>
                </c:pt>
                <c:pt idx="425">
                  <c:v>0.00147411775163709</c:v>
                </c:pt>
                <c:pt idx="426">
                  <c:v>0.0021602761590142</c:v>
                </c:pt>
                <c:pt idx="427">
                  <c:v>0.00202331272827358</c:v>
                </c:pt>
                <c:pt idx="428">
                  <c:v>-0.000423823332589905</c:v>
                </c:pt>
                <c:pt idx="429">
                  <c:v>0.0146053683781705</c:v>
                </c:pt>
                <c:pt idx="430">
                  <c:v>0.00109509172337231</c:v>
                </c:pt>
                <c:pt idx="431">
                  <c:v>0.00889965788130221</c:v>
                </c:pt>
                <c:pt idx="432">
                  <c:v>-0.00045696529348589</c:v>
                </c:pt>
                <c:pt idx="433">
                  <c:v>-0.00252216389507186</c:v>
                </c:pt>
                <c:pt idx="434">
                  <c:v>-0.00159280356181226</c:v>
                </c:pt>
                <c:pt idx="435">
                  <c:v>-0.00575388745607279</c:v>
                </c:pt>
                <c:pt idx="436">
                  <c:v>0.00867911611455509</c:v>
                </c:pt>
                <c:pt idx="437">
                  <c:v>-0.00102583586626133</c:v>
                </c:pt>
                <c:pt idx="438">
                  <c:v>0.000471346683087694</c:v>
                </c:pt>
                <c:pt idx="439">
                  <c:v>0.000669456066945689</c:v>
                </c:pt>
                <c:pt idx="440">
                  <c:v>0.00493868689030919</c:v>
                </c:pt>
                <c:pt idx="441">
                  <c:v>0.0111079332441812</c:v>
                </c:pt>
                <c:pt idx="442">
                  <c:v>0.00355289390189991</c:v>
                </c:pt>
                <c:pt idx="443">
                  <c:v>-0.00494789656503287</c:v>
                </c:pt>
                <c:pt idx="444">
                  <c:v>0.0023365932161426</c:v>
                </c:pt>
                <c:pt idx="445">
                  <c:v>0.000309578354281539</c:v>
                </c:pt>
                <c:pt idx="446">
                  <c:v>0.00888576559693908</c:v>
                </c:pt>
                <c:pt idx="447">
                  <c:v>0.00226168209671242</c:v>
                </c:pt>
                <c:pt idx="448">
                  <c:v>-0.00253696157869264</c:v>
                </c:pt>
                <c:pt idx="449">
                  <c:v>0.00294370938698817</c:v>
                </c:pt>
                <c:pt idx="450">
                  <c:v>0.000187931655521282</c:v>
                </c:pt>
              </c:numCache>
            </c:numRef>
          </c:xVal>
          <c:yVal>
            <c:numRef>
              <c:f>Comparison!$D$4:$D$466</c:f>
              <c:numCache>
                <c:formatCode>General</c:formatCode>
                <c:ptCount val="463"/>
                <c:pt idx="0">
                  <c:v>0.00675441634915129</c:v>
                </c:pt>
                <c:pt idx="1">
                  <c:v>0.00668332655314701</c:v>
                </c:pt>
                <c:pt idx="2">
                  <c:v>0.0139658220388922</c:v>
                </c:pt>
                <c:pt idx="3">
                  <c:v>-0.00725400725400731</c:v>
                </c:pt>
                <c:pt idx="4">
                  <c:v>0.00399389169505466</c:v>
                </c:pt>
                <c:pt idx="5">
                  <c:v>0.00644322279363955</c:v>
                </c:pt>
                <c:pt idx="6">
                  <c:v>0.0215579710144927</c:v>
                </c:pt>
                <c:pt idx="7">
                  <c:v>0.000725163161711412</c:v>
                </c:pt>
                <c:pt idx="8">
                  <c:v>-0.0116466583049634</c:v>
                </c:pt>
                <c:pt idx="9">
                  <c:v>-0.00864467996921061</c:v>
                </c:pt>
                <c:pt idx="10">
                  <c:v>0.00757666149624139</c:v>
                </c:pt>
                <c:pt idx="11">
                  <c:v>-0.00922094810261261</c:v>
                </c:pt>
                <c:pt idx="12">
                  <c:v>-0.000944844691153871</c:v>
                </c:pt>
                <c:pt idx="13">
                  <c:v>0.00791619546455575</c:v>
                </c:pt>
                <c:pt idx="14">
                  <c:v>-0.00532828133325443</c:v>
                </c:pt>
                <c:pt idx="15">
                  <c:v>-0.00459661736107019</c:v>
                </c:pt>
                <c:pt idx="16">
                  <c:v>0.00384524372929487</c:v>
                </c:pt>
                <c:pt idx="17">
                  <c:v>-0.00289034389193658</c:v>
                </c:pt>
                <c:pt idx="18">
                  <c:v>-0.00235391043370803</c:v>
                </c:pt>
                <c:pt idx="19">
                  <c:v>-0.00462746016869723</c:v>
                </c:pt>
                <c:pt idx="20">
                  <c:v>-0.00697999069334567</c:v>
                </c:pt>
                <c:pt idx="21">
                  <c:v>-0.00168399047674363</c:v>
                </c:pt>
                <c:pt idx="22">
                  <c:v>0.0115718984962406</c:v>
                </c:pt>
                <c:pt idx="23">
                  <c:v>0.00448430493273554</c:v>
                </c:pt>
                <c:pt idx="24">
                  <c:v>0.00575633493561212</c:v>
                </c:pt>
                <c:pt idx="25">
                  <c:v>0.0022601558317968</c:v>
                </c:pt>
                <c:pt idx="26">
                  <c:v>-0.00266935579546813</c:v>
                </c:pt>
                <c:pt idx="27">
                  <c:v>0.00315382326688486</c:v>
                </c:pt>
                <c:pt idx="28">
                  <c:v>0.00737321664069067</c:v>
                </c:pt>
                <c:pt idx="29">
                  <c:v>0.00962294982751318</c:v>
                </c:pt>
                <c:pt idx="30">
                  <c:v>0.00048440811383581</c:v>
                </c:pt>
                <c:pt idx="31">
                  <c:v>0.00121248863291917</c:v>
                </c:pt>
                <c:pt idx="32">
                  <c:v>0.00831346659331246</c:v>
                </c:pt>
                <c:pt idx="33">
                  <c:v>0.00448237750214902</c:v>
                </c:pt>
                <c:pt idx="34">
                  <c:v>-0.00312174817898017</c:v>
                </c:pt>
                <c:pt idx="35">
                  <c:v>0.00159401630801294</c:v>
                </c:pt>
                <c:pt idx="36">
                  <c:v>0.00350682908822457</c:v>
                </c:pt>
                <c:pt idx="37">
                  <c:v>-0.0160421333010473</c:v>
                </c:pt>
                <c:pt idx="38">
                  <c:v>-0.00373921958868587</c:v>
                </c:pt>
                <c:pt idx="39">
                  <c:v>0.00338880484114979</c:v>
                </c:pt>
                <c:pt idx="40">
                  <c:v>0.00909868099658041</c:v>
                </c:pt>
                <c:pt idx="41">
                  <c:v>-0.00619007161063242</c:v>
                </c:pt>
                <c:pt idx="42">
                  <c:v>0.00493992803561628</c:v>
                </c:pt>
                <c:pt idx="43">
                  <c:v>-0.00642307459249835</c:v>
                </c:pt>
                <c:pt idx="44">
                  <c:v>-0.00326146040949442</c:v>
                </c:pt>
                <c:pt idx="45">
                  <c:v>-0.0139947594092425</c:v>
                </c:pt>
                <c:pt idx="46">
                  <c:v>-0.00515433378754668</c:v>
                </c:pt>
                <c:pt idx="47">
                  <c:v>0.00297106185750787</c:v>
                </c:pt>
                <c:pt idx="48">
                  <c:v>-0.00118701406611678</c:v>
                </c:pt>
                <c:pt idx="49">
                  <c:v>-0.00289975144987561</c:v>
                </c:pt>
                <c:pt idx="50">
                  <c:v>0.00368258493703953</c:v>
                </c:pt>
                <c:pt idx="51">
                  <c:v>-0.00325617192587758</c:v>
                </c:pt>
                <c:pt idx="52">
                  <c:v>-0.00565138046741631</c:v>
                </c:pt>
                <c:pt idx="53">
                  <c:v>-0.00146955090524336</c:v>
                </c:pt>
                <c:pt idx="54">
                  <c:v>0.00170758994288401</c:v>
                </c:pt>
                <c:pt idx="55">
                  <c:v>0.011555184942522</c:v>
                </c:pt>
                <c:pt idx="56">
                  <c:v>0.000715264946056959</c:v>
                </c:pt>
                <c:pt idx="57">
                  <c:v>0.0</c:v>
                </c:pt>
                <c:pt idx="58">
                  <c:v>-0.00308990433180808</c:v>
                </c:pt>
                <c:pt idx="59">
                  <c:v>0.00107072749985116</c:v>
                </c:pt>
                <c:pt idx="60">
                  <c:v>0.00244484197972585</c:v>
                </c:pt>
                <c:pt idx="61">
                  <c:v>-0.00368346007604565</c:v>
                </c:pt>
                <c:pt idx="62">
                  <c:v>-0.00213421863884286</c:v>
                </c:pt>
                <c:pt idx="63">
                  <c:v>0.00196020196020203</c:v>
                </c:pt>
                <c:pt idx="64">
                  <c:v>0.00178518298125548</c:v>
                </c:pt>
                <c:pt idx="65">
                  <c:v>0.00544453751346192</c:v>
                </c:pt>
                <c:pt idx="66">
                  <c:v>0.00257932937436254</c:v>
                </c:pt>
                <c:pt idx="67">
                  <c:v>-0.00370525309269112</c:v>
                </c:pt>
                <c:pt idx="68">
                  <c:v>0.00377924415116991</c:v>
                </c:pt>
                <c:pt idx="69">
                  <c:v>0.000420092420332432</c:v>
                </c:pt>
                <c:pt idx="70">
                  <c:v>0.0136261329764585</c:v>
                </c:pt>
                <c:pt idx="71">
                  <c:v>0.000365118967930225</c:v>
                </c:pt>
                <c:pt idx="72">
                  <c:v>0.00723260802942082</c:v>
                </c:pt>
                <c:pt idx="73">
                  <c:v>0.00567096098132291</c:v>
                </c:pt>
                <c:pt idx="74">
                  <c:v>0.0107788161993769</c:v>
                </c:pt>
                <c:pt idx="75">
                  <c:v>0.000436327370192565</c:v>
                </c:pt>
                <c:pt idx="76">
                  <c:v>-0.000934113837339679</c:v>
                </c:pt>
                <c:pt idx="77">
                  <c:v>0.00588824855925849</c:v>
                </c:pt>
                <c:pt idx="78">
                  <c:v>-0.00411728009981301</c:v>
                </c:pt>
                <c:pt idx="79">
                  <c:v>0.00589859437751002</c:v>
                </c:pt>
                <c:pt idx="80">
                  <c:v>0.00988593155893537</c:v>
                </c:pt>
                <c:pt idx="81">
                  <c:v>0.00959692898272552</c:v>
                </c:pt>
                <c:pt idx="82">
                  <c:v>-0.0126342387871131</c:v>
                </c:pt>
                <c:pt idx="83">
                  <c:v>0.00323214398884606</c:v>
                </c:pt>
                <c:pt idx="84">
                  <c:v>-0.0247836835599507</c:v>
                </c:pt>
                <c:pt idx="85">
                  <c:v>-0.0138355579935392</c:v>
                </c:pt>
                <c:pt idx="86">
                  <c:v>0.0079248064872834</c:v>
                </c:pt>
                <c:pt idx="87">
                  <c:v>0.00773850058812604</c:v>
                </c:pt>
                <c:pt idx="88">
                  <c:v>-0.0062749923100585</c:v>
                </c:pt>
                <c:pt idx="89">
                  <c:v>0.0151761179115664</c:v>
                </c:pt>
                <c:pt idx="90">
                  <c:v>-0.00823784453391133</c:v>
                </c:pt>
                <c:pt idx="91">
                  <c:v>-0.0103592006865269</c:v>
                </c:pt>
                <c:pt idx="92">
                  <c:v>0.0</c:v>
                </c:pt>
                <c:pt idx="93">
                  <c:v>0.0127258054503692</c:v>
                </c:pt>
                <c:pt idx="94">
                  <c:v>0.00908293660736668</c:v>
                </c:pt>
                <c:pt idx="95">
                  <c:v>-0.0140201346427028</c:v>
                </c:pt>
                <c:pt idx="96">
                  <c:v>-0.00479439424672691</c:v>
                </c:pt>
                <c:pt idx="97">
                  <c:v>0.00550061804697148</c:v>
                </c:pt>
                <c:pt idx="98">
                  <c:v>-0.0143762183235867</c:v>
                </c:pt>
                <c:pt idx="99">
                  <c:v>0.00372974625496781</c:v>
                </c:pt>
                <c:pt idx="100">
                  <c:v>-0.00649981776211878</c:v>
                </c:pt>
                <c:pt idx="101">
                  <c:v>0.00598875580542666</c:v>
                </c:pt>
                <c:pt idx="102">
                  <c:v>-0.000854805226523475</c:v>
                </c:pt>
                <c:pt idx="103">
                  <c:v>-0.00292219651771575</c:v>
                </c:pt>
                <c:pt idx="104">
                  <c:v>-0.00737249214406574</c:v>
                </c:pt>
                <c:pt idx="105">
                  <c:v>0.00139183055975788</c:v>
                </c:pt>
                <c:pt idx="106">
                  <c:v>-6.0510710395685E-5</c:v>
                </c:pt>
                <c:pt idx="107">
                  <c:v>0.00971466976232665</c:v>
                </c:pt>
                <c:pt idx="108">
                  <c:v>-0.00468255898808082</c:v>
                </c:pt>
                <c:pt idx="109">
                  <c:v>0.00538028857911467</c:v>
                </c:pt>
                <c:pt idx="110">
                  <c:v>0.0103156464265861</c:v>
                </c:pt>
                <c:pt idx="111">
                  <c:v>0.000803659742828854</c:v>
                </c:pt>
                <c:pt idx="112">
                  <c:v>0.00322500620193489</c:v>
                </c:pt>
                <c:pt idx="113">
                  <c:v>-0.00278310346960225</c:v>
                </c:pt>
                <c:pt idx="114">
                  <c:v>0.00453528827037767</c:v>
                </c:pt>
                <c:pt idx="115">
                  <c:v>0.00505775835154544</c:v>
                </c:pt>
                <c:pt idx="116">
                  <c:v>0.00256667084011517</c:v>
                </c:pt>
                <c:pt idx="117">
                  <c:v>0.0101176173011257</c:v>
                </c:pt>
                <c:pt idx="118">
                  <c:v>0.00931835588460543</c:v>
                </c:pt>
                <c:pt idx="119">
                  <c:v>-0.00879357246789388</c:v>
                </c:pt>
                <c:pt idx="120">
                  <c:v>0.0024097913628004</c:v>
                </c:pt>
                <c:pt idx="121">
                  <c:v>0.00670326864147096</c:v>
                </c:pt>
                <c:pt idx="122">
                  <c:v>-0.00178434871271986</c:v>
                </c:pt>
                <c:pt idx="123">
                  <c:v>0.00403096807217349</c:v>
                </c:pt>
                <c:pt idx="124">
                  <c:v>0.000640245854408056</c:v>
                </c:pt>
                <c:pt idx="125">
                  <c:v>0.0103499579532958</c:v>
                </c:pt>
                <c:pt idx="126">
                  <c:v>0.00441816646091876</c:v>
                </c:pt>
                <c:pt idx="127">
                  <c:v>0.00871673875999465</c:v>
                </c:pt>
                <c:pt idx="128">
                  <c:v>-0.00631716053402799</c:v>
                </c:pt>
                <c:pt idx="129">
                  <c:v>-0.0145680913874983</c:v>
                </c:pt>
                <c:pt idx="130">
                  <c:v>0.0147173743162281</c:v>
                </c:pt>
                <c:pt idx="131">
                  <c:v>-0.0231552162849872</c:v>
                </c:pt>
                <c:pt idx="132">
                  <c:v>-0.00241147353725107</c:v>
                </c:pt>
                <c:pt idx="133">
                  <c:v>0.00324695995416069</c:v>
                </c:pt>
                <c:pt idx="134">
                  <c:v>0.0122446349165432</c:v>
                </c:pt>
                <c:pt idx="135">
                  <c:v>0.00349220720429407</c:v>
                </c:pt>
                <c:pt idx="136">
                  <c:v>0.00677127417149549</c:v>
                </c:pt>
                <c:pt idx="137">
                  <c:v>-0.00453691101173108</c:v>
                </c:pt>
                <c:pt idx="138">
                  <c:v>0.0040999609527528</c:v>
                </c:pt>
                <c:pt idx="139">
                  <c:v>-0.0101777892295801</c:v>
                </c:pt>
                <c:pt idx="140">
                  <c:v>0.00491973070947708</c:v>
                </c:pt>
                <c:pt idx="141">
                  <c:v>-0.00393320007737451</c:v>
                </c:pt>
                <c:pt idx="142">
                  <c:v>0.00310458573184134</c:v>
                </c:pt>
                <c:pt idx="143">
                  <c:v>0.0</c:v>
                </c:pt>
                <c:pt idx="144">
                  <c:v>0.00795358237173236</c:v>
                </c:pt>
                <c:pt idx="145">
                  <c:v>-0.00415503473349357</c:v>
                </c:pt>
                <c:pt idx="146">
                  <c:v>0.00804973821989522</c:v>
                </c:pt>
                <c:pt idx="147">
                  <c:v>-0.00856475473656886</c:v>
                </c:pt>
                <c:pt idx="148">
                  <c:v>0.00699117935315252</c:v>
                </c:pt>
                <c:pt idx="149">
                  <c:v>-0.00234665276057614</c:v>
                </c:pt>
                <c:pt idx="150">
                  <c:v>-0.00551017762219625</c:v>
                </c:pt>
                <c:pt idx="151">
                  <c:v>-0.00129483361388073</c:v>
                </c:pt>
                <c:pt idx="152">
                  <c:v>0.00533715178338988</c:v>
                </c:pt>
                <c:pt idx="153">
                  <c:v>0.0013687023398291</c:v>
                </c:pt>
                <c:pt idx="154">
                  <c:v>-0.00221109449177345</c:v>
                </c:pt>
                <c:pt idx="155">
                  <c:v>0.00378614792088264</c:v>
                </c:pt>
                <c:pt idx="156">
                  <c:v>0.00426117739609286</c:v>
                </c:pt>
                <c:pt idx="157">
                  <c:v>0.00183895967424144</c:v>
                </c:pt>
                <c:pt idx="158">
                  <c:v>0.00131527028804412</c:v>
                </c:pt>
                <c:pt idx="159">
                  <c:v>0.00895760069006697</c:v>
                </c:pt>
                <c:pt idx="160">
                  <c:v>0.0053365352544861</c:v>
                </c:pt>
                <c:pt idx="161">
                  <c:v>0.00327934680765633</c:v>
                </c:pt>
                <c:pt idx="162">
                  <c:v>-0.00193707835147966</c:v>
                </c:pt>
                <c:pt idx="163">
                  <c:v>0.0125803178897532</c:v>
                </c:pt>
                <c:pt idx="164">
                  <c:v>0.00687823481340228</c:v>
                </c:pt>
                <c:pt idx="165">
                  <c:v>-0.0190393479858374</c:v>
                </c:pt>
                <c:pt idx="166">
                  <c:v>0.00978143550998373</c:v>
                </c:pt>
                <c:pt idx="167">
                  <c:v>-0.0061012403620516</c:v>
                </c:pt>
                <c:pt idx="168">
                  <c:v>-0.0124478580414487</c:v>
                </c:pt>
                <c:pt idx="169">
                  <c:v>0.00747114935628046</c:v>
                </c:pt>
                <c:pt idx="170">
                  <c:v>-0.001199280431741</c:v>
                </c:pt>
                <c:pt idx="171">
                  <c:v>0.000933644548182826</c:v>
                </c:pt>
                <c:pt idx="172">
                  <c:v>0.000867707916166035</c:v>
                </c:pt>
                <c:pt idx="173">
                  <c:v>0.00167145818011633</c:v>
                </c:pt>
                <c:pt idx="174">
                  <c:v>-0.000200534759358296</c:v>
                </c:pt>
                <c:pt idx="175">
                  <c:v>0.00551149348030645</c:v>
                </c:pt>
                <c:pt idx="176">
                  <c:v>-0.00127542458213061</c:v>
                </c:pt>
                <c:pt idx="177">
                  <c:v>0.00073894934838093</c:v>
                </c:pt>
                <c:pt idx="178">
                  <c:v>0.010042068123219</c:v>
                </c:pt>
                <c:pt idx="179">
                  <c:v>-0.0112042938611205</c:v>
                </c:pt>
                <c:pt idx="180">
                  <c:v>0.0103029892225311</c:v>
                </c:pt>
                <c:pt idx="181">
                  <c:v>-0.00250169033130497</c:v>
                </c:pt>
                <c:pt idx="182">
                  <c:v>-0.00390624999999989</c:v>
                </c:pt>
                <c:pt idx="183">
                  <c:v>0.00392156862745087</c:v>
                </c:pt>
                <c:pt idx="184">
                  <c:v>-0.00121555915721236</c:v>
                </c:pt>
                <c:pt idx="185">
                  <c:v>0.00563667232597631</c:v>
                </c:pt>
                <c:pt idx="186">
                  <c:v>0.000271720671150004</c:v>
                </c:pt>
                <c:pt idx="187">
                  <c:v>0.0016329863237396</c:v>
                </c:pt>
                <c:pt idx="188">
                  <c:v>0.00540429607333419</c:v>
                </c:pt>
                <c:pt idx="189">
                  <c:v>0.00219388454682568</c:v>
                </c:pt>
                <c:pt idx="190">
                  <c:v>0.00648633728953924</c:v>
                </c:pt>
                <c:pt idx="191">
                  <c:v>-0.000137988133020631</c:v>
                </c:pt>
                <c:pt idx="192">
                  <c:v>0.000690417011875133</c:v>
                </c:pt>
                <c:pt idx="193">
                  <c:v>-0.000689940665102762</c:v>
                </c:pt>
                <c:pt idx="194">
                  <c:v>-6.89893066574053E-5</c:v>
                </c:pt>
                <c:pt idx="195">
                  <c:v>0.00792712606911888</c:v>
                </c:pt>
                <c:pt idx="196">
                  <c:v>0.00257947573898497</c:v>
                </c:pt>
                <c:pt idx="197">
                  <c:v>-0.00291950507437798</c:v>
                </c:pt>
                <c:pt idx="198">
                  <c:v>-0.00270363951473127</c:v>
                </c:pt>
                <c:pt idx="199">
                  <c:v>0.00438657568583759</c:v>
                </c:pt>
                <c:pt idx="200">
                  <c:v>-0.00229246266064595</c:v>
                </c:pt>
                <c:pt idx="201">
                  <c:v>0.0256501603135019</c:v>
                </c:pt>
                <c:pt idx="202">
                  <c:v>0.0170289855072463</c:v>
                </c:pt>
                <c:pt idx="203">
                  <c:v>-0.0108235968747759</c:v>
                </c:pt>
                <c:pt idx="204">
                  <c:v>-0.00136005726556906</c:v>
                </c:pt>
                <c:pt idx="205">
                  <c:v>-0.0042055741677953</c:v>
                </c:pt>
                <c:pt idx="206">
                  <c:v>-0.00305571347356457</c:v>
                </c:pt>
                <c:pt idx="207">
                  <c:v>-0.00908386733328633</c:v>
                </c:pt>
                <c:pt idx="208">
                  <c:v>0.00573654390934846</c:v>
                </c:pt>
                <c:pt idx="209">
                  <c:v>-0.00745114578939971</c:v>
                </c:pt>
                <c:pt idx="210">
                  <c:v>0.0111592863742981</c:v>
                </c:pt>
                <c:pt idx="211">
                  <c:v>0.0117215590392636</c:v>
                </c:pt>
                <c:pt idx="212">
                  <c:v>-0.00372546210058755</c:v>
                </c:pt>
                <c:pt idx="213">
                  <c:v>-0.00612361150669314</c:v>
                </c:pt>
                <c:pt idx="214">
                  <c:v>0.000498682054570016</c:v>
                </c:pt>
                <c:pt idx="215">
                  <c:v>0.0068139434801321</c:v>
                </c:pt>
                <c:pt idx="216">
                  <c:v>0.000430539609643899</c:v>
                </c:pt>
                <c:pt idx="217">
                  <c:v>0.00302288757737164</c:v>
                </c:pt>
                <c:pt idx="218">
                  <c:v>0.00339423701884884</c:v>
                </c:pt>
                <c:pt idx="219">
                  <c:v>0.00173623670693778</c:v>
                </c:pt>
                <c:pt idx="220">
                  <c:v>-0.00137263401242593</c:v>
                </c:pt>
                <c:pt idx="221">
                  <c:v>-0.00496010351520398</c:v>
                </c:pt>
                <c:pt idx="222">
                  <c:v>0.000215703192407256</c:v>
                </c:pt>
                <c:pt idx="223">
                  <c:v>0.00469551397818396</c:v>
                </c:pt>
                <c:pt idx="224">
                  <c:v>0.00800990315298911</c:v>
                </c:pt>
                <c:pt idx="225">
                  <c:v>-0.00507136129826841</c:v>
                </c:pt>
                <c:pt idx="226">
                  <c:v>-0.00209658762290335</c:v>
                </c:pt>
                <c:pt idx="227">
                  <c:v>0.0136303678733694</c:v>
                </c:pt>
                <c:pt idx="228">
                  <c:v>0.00183540121870641</c:v>
                </c:pt>
                <c:pt idx="229">
                  <c:v>0.000440690414983491</c:v>
                </c:pt>
                <c:pt idx="230">
                  <c:v>0.0202322967403523</c:v>
                </c:pt>
                <c:pt idx="231">
                  <c:v>0.00497025378417047</c:v>
                </c:pt>
                <c:pt idx="232">
                  <c:v>-0.0017290632987522</c:v>
                </c:pt>
                <c:pt idx="233">
                  <c:v>-0.0134974784930287</c:v>
                </c:pt>
                <c:pt idx="234">
                  <c:v>-0.00347350528416228</c:v>
                </c:pt>
                <c:pt idx="235">
                  <c:v>0.000813609467455722</c:v>
                </c:pt>
                <c:pt idx="236">
                  <c:v>0.00088836245188019</c:v>
                </c:pt>
                <c:pt idx="237">
                  <c:v>-0.0120675784392597</c:v>
                </c:pt>
                <c:pt idx="238">
                  <c:v>-0.0226590421729808</c:v>
                </c:pt>
                <c:pt idx="239">
                  <c:v>0.00785246019739214</c:v>
                </c:pt>
                <c:pt idx="240">
                  <c:v>0.0020212228398181</c:v>
                </c:pt>
                <c:pt idx="241">
                  <c:v>-0.00887171782213643</c:v>
                </c:pt>
                <c:pt idx="242">
                  <c:v>0.0104829381145172</c:v>
                </c:pt>
                <c:pt idx="243">
                  <c:v>0.0</c:v>
                </c:pt>
                <c:pt idx="244">
                  <c:v>-0.000578034682081015</c:v>
                </c:pt>
                <c:pt idx="245">
                  <c:v>0.00289855072463772</c:v>
                </c:pt>
                <c:pt idx="246">
                  <c:v>-0.00281812269672654</c:v>
                </c:pt>
                <c:pt idx="247">
                  <c:v>-0.0138948268490809</c:v>
                </c:pt>
                <c:pt idx="248">
                  <c:v>0.000142531356898591</c:v>
                </c:pt>
                <c:pt idx="249">
                  <c:v>-0.0166783461807988</c:v>
                </c:pt>
                <c:pt idx="250">
                  <c:v>-0.00258614664150419</c:v>
                </c:pt>
                <c:pt idx="251">
                  <c:v>0.0045639657351496</c:v>
                </c:pt>
                <c:pt idx="252">
                  <c:v>0.0101425633023617</c:v>
                </c:pt>
                <c:pt idx="253">
                  <c:v>0.00829578774225843</c:v>
                </c:pt>
                <c:pt idx="254">
                  <c:v>-0.00327892223251821</c:v>
                </c:pt>
                <c:pt idx="255">
                  <c:v>0.000570572712359918</c:v>
                </c:pt>
                <c:pt idx="256">
                  <c:v>-0.00637800297640143</c:v>
                </c:pt>
                <c:pt idx="257">
                  <c:v>-0.00989334830199268</c:v>
                </c:pt>
                <c:pt idx="258">
                  <c:v>-0.00342633382280946</c:v>
                </c:pt>
                <c:pt idx="259">
                  <c:v>6.99300699300063E-5</c:v>
                </c:pt>
                <c:pt idx="260">
                  <c:v>0.00718411043808994</c:v>
                </c:pt>
                <c:pt idx="261">
                  <c:v>0.00403083233151823</c:v>
                </c:pt>
                <c:pt idx="262">
                  <c:v>0.00106187172589555</c:v>
                </c:pt>
                <c:pt idx="263">
                  <c:v>0.00262616225424093</c:v>
                </c:pt>
                <c:pt idx="264">
                  <c:v>-0.00459234138759365</c:v>
                </c:pt>
                <c:pt idx="265">
                  <c:v>0.00941377834830975</c:v>
                </c:pt>
                <c:pt idx="266">
                  <c:v>-0.00560243954329474</c:v>
                </c:pt>
                <c:pt idx="267">
                  <c:v>-0.010664421525293</c:v>
                </c:pt>
                <c:pt idx="268">
                  <c:v>-0.00154115586690017</c:v>
                </c:pt>
                <c:pt idx="269">
                  <c:v>-0.000420138645753114</c:v>
                </c:pt>
                <c:pt idx="270">
                  <c:v>7.00280112044181E-5</c:v>
                </c:pt>
                <c:pt idx="271">
                  <c:v>0.000560538116592016</c:v>
                </c:pt>
                <c:pt idx="272">
                  <c:v>-0.000840100812097483</c:v>
                </c:pt>
                <c:pt idx="273">
                  <c:v>-0.00334914875802393</c:v>
                </c:pt>
                <c:pt idx="274">
                  <c:v>0.00441516574392035</c:v>
                </c:pt>
                <c:pt idx="275">
                  <c:v>0.015225898256848</c:v>
                </c:pt>
                <c:pt idx="276">
                  <c:v>0.00335522558537977</c:v>
                </c:pt>
                <c:pt idx="277">
                  <c:v>0.00279189634190003</c:v>
                </c:pt>
                <c:pt idx="278">
                  <c:v>-0.0056943554701403</c:v>
                </c:pt>
                <c:pt idx="279">
                  <c:v>0.00393025582392462</c:v>
                </c:pt>
                <c:pt idx="280">
                  <c:v>0.0202682997958589</c:v>
                </c:pt>
                <c:pt idx="281">
                  <c:v>-0.000874125874125907</c:v>
                </c:pt>
                <c:pt idx="282">
                  <c:v>-0.00087336244541488</c:v>
                </c:pt>
                <c:pt idx="283">
                  <c:v>0.00475319926873861</c:v>
                </c:pt>
                <c:pt idx="284">
                  <c:v>-0.00718745462465521</c:v>
                </c:pt>
                <c:pt idx="285">
                  <c:v>0.000726532984597666</c:v>
                </c:pt>
                <c:pt idx="286">
                  <c:v>-0.000943601654932306</c:v>
                </c:pt>
                <c:pt idx="287">
                  <c:v>0.000217801655292588</c:v>
                </c:pt>
                <c:pt idx="288">
                  <c:v>0.00598889862693559</c:v>
                </c:pt>
                <c:pt idx="289">
                  <c:v>-0.00818544005795019</c:v>
                </c:pt>
                <c:pt idx="290">
                  <c:v>0.000434814116965014</c:v>
                </c:pt>
                <c:pt idx="291">
                  <c:v>-0.00303446282783027</c:v>
                </c:pt>
                <c:pt idx="292">
                  <c:v>7.22543352600499E-5</c:v>
                </c:pt>
                <c:pt idx="293">
                  <c:v>0.00137471962954922</c:v>
                </c:pt>
                <c:pt idx="294">
                  <c:v>0.00736151603498556</c:v>
                </c:pt>
                <c:pt idx="295">
                  <c:v>0.0011675423234092</c:v>
                </c:pt>
                <c:pt idx="296">
                  <c:v>0.00014596409283303</c:v>
                </c:pt>
                <c:pt idx="297">
                  <c:v>-0.000510613465606486</c:v>
                </c:pt>
                <c:pt idx="298">
                  <c:v>0.00160736465259004</c:v>
                </c:pt>
                <c:pt idx="299">
                  <c:v>0.00087751371115177</c:v>
                </c:pt>
                <c:pt idx="300">
                  <c:v>0.00117138882787903</c:v>
                </c:pt>
                <c:pt idx="301">
                  <c:v>0.00507726269315671</c:v>
                </c:pt>
                <c:pt idx="302">
                  <c:v>0.00191683869065187</c:v>
                </c:pt>
                <c:pt idx="303">
                  <c:v>0.0198496240601503</c:v>
                </c:pt>
                <c:pt idx="304">
                  <c:v>-0.00694392593145678</c:v>
                </c:pt>
                <c:pt idx="305">
                  <c:v>-0.00089518836255132</c:v>
                </c:pt>
                <c:pt idx="306">
                  <c:v>-0.00696347877620563</c:v>
                </c:pt>
                <c:pt idx="307">
                  <c:v>0.0</c:v>
                </c:pt>
                <c:pt idx="308">
                  <c:v>0.0184081478687288</c:v>
                </c:pt>
                <c:pt idx="309">
                  <c:v>0.0164877300613497</c:v>
                </c:pt>
                <c:pt idx="310">
                  <c:v>0.000230114290097424</c:v>
                </c:pt>
                <c:pt idx="311">
                  <c:v>-0.00859315589353608</c:v>
                </c:pt>
                <c:pt idx="312">
                  <c:v>-0.0100873230954532</c:v>
                </c:pt>
                <c:pt idx="313">
                  <c:v>-0.00917431192660543</c:v>
                </c:pt>
                <c:pt idx="314">
                  <c:v>0.00269239398698665</c:v>
                </c:pt>
                <c:pt idx="315">
                  <c:v>0.00738340992993308</c:v>
                </c:pt>
                <c:pt idx="316">
                  <c:v>0.00682697413335339</c:v>
                </c:pt>
                <c:pt idx="317">
                  <c:v>-0.00234599667019808</c:v>
                </c:pt>
                <c:pt idx="318">
                  <c:v>0.0167743921206523</c:v>
                </c:pt>
                <c:pt idx="319">
                  <c:v>-0.00482425913163332</c:v>
                </c:pt>
                <c:pt idx="320">
                  <c:v>0.000153174542391133</c:v>
                </c:pt>
                <c:pt idx="321">
                  <c:v>-0.00873064075311271</c:v>
                </c:pt>
                <c:pt idx="322">
                  <c:v>-0.00121322414316042</c:v>
                </c:pt>
                <c:pt idx="323">
                  <c:v>-0.00953811490799857</c:v>
                </c:pt>
                <c:pt idx="324">
                  <c:v>-0.00448598130841117</c:v>
                </c:pt>
                <c:pt idx="325">
                  <c:v>0.00654726068633357</c:v>
                </c:pt>
                <c:pt idx="326">
                  <c:v>0.00301932367149763</c:v>
                </c:pt>
                <c:pt idx="327">
                  <c:v>0.0249110320284697</c:v>
                </c:pt>
                <c:pt idx="328">
                  <c:v>-0.00285427755920701</c:v>
                </c:pt>
                <c:pt idx="329">
                  <c:v>0.00902934537246047</c:v>
                </c:pt>
                <c:pt idx="330">
                  <c:v>0.00500664945630916</c:v>
                </c:pt>
                <c:pt idx="331">
                  <c:v>-0.0160110845970287</c:v>
                </c:pt>
                <c:pt idx="332">
                  <c:v>0.00767918088737208</c:v>
                </c:pt>
                <c:pt idx="333">
                  <c:v>-0.0224446466484684</c:v>
                </c:pt>
                <c:pt idx="334">
                  <c:v>-0.00158982511923694</c:v>
                </c:pt>
                <c:pt idx="335">
                  <c:v>0.00970799571930905</c:v>
                </c:pt>
                <c:pt idx="336">
                  <c:v>0.00191468177988818</c:v>
                </c:pt>
                <c:pt idx="337">
                  <c:v>0.0102127659574468</c:v>
                </c:pt>
                <c:pt idx="338">
                  <c:v>0.0106341387129564</c:v>
                </c:pt>
                <c:pt idx="339">
                  <c:v>-0.00644810441267867</c:v>
                </c:pt>
                <c:pt idx="340">
                  <c:v>0.0115520628683693</c:v>
                </c:pt>
                <c:pt idx="341">
                  <c:v>-0.0127240282411357</c:v>
                </c:pt>
                <c:pt idx="342">
                  <c:v>0.00797685148979418</c:v>
                </c:pt>
                <c:pt idx="343">
                  <c:v>0.000547730829421028</c:v>
                </c:pt>
                <c:pt idx="344">
                  <c:v>0.0224817985438835</c:v>
                </c:pt>
                <c:pt idx="345">
                  <c:v>0.00757758968157999</c:v>
                </c:pt>
                <c:pt idx="346">
                  <c:v>-0.000483442107807608</c:v>
                </c:pt>
                <c:pt idx="347">
                  <c:v>-0.0251354960333045</c:v>
                </c:pt>
                <c:pt idx="348">
                  <c:v>-0.00219452935183009</c:v>
                </c:pt>
                <c:pt idx="349">
                  <c:v>-0.0145207383949949</c:v>
                </c:pt>
                <c:pt idx="350">
                  <c:v>0.0121169480925578</c:v>
                </c:pt>
                <c:pt idx="351">
                  <c:v>-0.00327255726975223</c:v>
                </c:pt>
                <c:pt idx="352">
                  <c:v>0.00195175267390116</c:v>
                </c:pt>
                <c:pt idx="353">
                  <c:v>0.000546789564130551</c:v>
                </c:pt>
                <c:pt idx="354">
                  <c:v>0.00172143974960887</c:v>
                </c:pt>
                <c:pt idx="355">
                  <c:v>0.0171919770773639</c:v>
                </c:pt>
                <c:pt idx="356">
                  <c:v>-0.00852272727272726</c:v>
                </c:pt>
                <c:pt idx="357">
                  <c:v>-0.0148487911062738</c:v>
                </c:pt>
                <c:pt idx="358">
                  <c:v>-0.00379491945477083</c:v>
                </c:pt>
                <c:pt idx="359">
                  <c:v>-0.00577500577500577</c:v>
                </c:pt>
                <c:pt idx="360">
                  <c:v>-0.0110417301248857</c:v>
                </c:pt>
                <c:pt idx="361">
                  <c:v>-0.00303674460977836</c:v>
                </c:pt>
                <c:pt idx="362">
                  <c:v>0.0020540129326741</c:v>
                </c:pt>
                <c:pt idx="363">
                  <c:v>-0.00589881267488468</c:v>
                </c:pt>
                <c:pt idx="364">
                  <c:v>-0.00399216631515518</c:v>
                </c:pt>
                <c:pt idx="365">
                  <c:v>0.000678374915203161</c:v>
                </c:pt>
                <c:pt idx="366">
                  <c:v>-0.0161661104931406</c:v>
                </c:pt>
                <c:pt idx="367">
                  <c:v>-0.00758021783926995</c:v>
                </c:pt>
                <c:pt idx="368">
                  <c:v>-0.00300829114388434</c:v>
                </c:pt>
                <c:pt idx="369">
                  <c:v>0.00620155038759692</c:v>
                </c:pt>
                <c:pt idx="370">
                  <c:v>-0.00367782272894446</c:v>
                </c:pt>
                <c:pt idx="371">
                  <c:v>0.00162086495247918</c:v>
                </c:pt>
                <c:pt idx="372">
                  <c:v>0.00697381111358407</c:v>
                </c:pt>
                <c:pt idx="373">
                  <c:v>0.0136872978867413</c:v>
                </c:pt>
                <c:pt idx="374">
                  <c:v>0.00385021893401775</c:v>
                </c:pt>
                <c:pt idx="375">
                  <c:v>-0.00845871696983303</c:v>
                </c:pt>
                <c:pt idx="376">
                  <c:v>0.00172465506898613</c:v>
                </c:pt>
                <c:pt idx="377">
                  <c:v>-0.00648141250093106</c:v>
                </c:pt>
                <c:pt idx="378">
                  <c:v>-0.00334125334125347</c:v>
                </c:pt>
                <c:pt idx="379">
                  <c:v>0.0147679324894515</c:v>
                </c:pt>
                <c:pt idx="380">
                  <c:v>-0.000602409638554311</c:v>
                </c:pt>
                <c:pt idx="381">
                  <c:v>-0.0119047619047619</c:v>
                </c:pt>
                <c:pt idx="382">
                  <c:v>0.013039873370016</c:v>
                </c:pt>
                <c:pt idx="383">
                  <c:v>0.00813069908814584</c:v>
                </c:pt>
                <c:pt idx="384">
                  <c:v>-0.0168098617855809</c:v>
                </c:pt>
                <c:pt idx="385">
                  <c:v>-0.0112284848932556</c:v>
                </c:pt>
                <c:pt idx="386">
                  <c:v>-0.000516834022445313</c:v>
                </c:pt>
                <c:pt idx="387">
                  <c:v>-0.00986914248117548</c:v>
                </c:pt>
                <c:pt idx="388">
                  <c:v>-0.00407717510010923</c:v>
                </c:pt>
                <c:pt idx="389">
                  <c:v>0.00726019360516266</c:v>
                </c:pt>
                <c:pt idx="390">
                  <c:v>0.0041237113402062</c:v>
                </c:pt>
                <c:pt idx="391">
                  <c:v>-0.00169080349922804</c:v>
                </c:pt>
                <c:pt idx="392">
                  <c:v>-0.00497403262380226</c:v>
                </c:pt>
                <c:pt idx="393">
                  <c:v>-0.00306278713629394</c:v>
                </c:pt>
                <c:pt idx="394">
                  <c:v>0.0140501368039637</c:v>
                </c:pt>
                <c:pt idx="395">
                  <c:v>0.00318991097922833</c:v>
                </c:pt>
                <c:pt idx="396">
                  <c:v>-0.00721755781411098</c:v>
                </c:pt>
                <c:pt idx="397">
                  <c:v>-0.00161764705882352</c:v>
                </c:pt>
                <c:pt idx="398">
                  <c:v>-0.00293255131964813</c:v>
                </c:pt>
                <c:pt idx="399">
                  <c:v>0.00397467981745909</c:v>
                </c:pt>
                <c:pt idx="400">
                  <c:v>0.00140045699122891</c:v>
                </c:pt>
                <c:pt idx="401">
                  <c:v>0.00578248943583662</c:v>
                </c:pt>
                <c:pt idx="402">
                  <c:v>-0.00111078199052137</c:v>
                </c:pt>
                <c:pt idx="403">
                  <c:v>0.0180173388616659</c:v>
                </c:pt>
                <c:pt idx="404">
                  <c:v>7.53920386008695E-5</c:v>
                </c:pt>
                <c:pt idx="405">
                  <c:v>0.00385983501097397</c:v>
                </c:pt>
                <c:pt idx="406">
                  <c:v>0.00993655889322007</c:v>
                </c:pt>
                <c:pt idx="407">
                  <c:v>0.00700431034482778</c:v>
                </c:pt>
                <c:pt idx="408">
                  <c:v>-0.0146378460371635</c:v>
                </c:pt>
                <c:pt idx="409">
                  <c:v>-0.0040788579197824</c:v>
                </c:pt>
                <c:pt idx="410">
                  <c:v>-0.00301227502070943</c:v>
                </c:pt>
                <c:pt idx="411">
                  <c:v>0.00514722579668442</c:v>
                </c:pt>
                <c:pt idx="412">
                  <c:v>-0.00392068159541568</c:v>
                </c:pt>
                <c:pt idx="413">
                  <c:v>0.0029491833030852</c:v>
                </c:pt>
                <c:pt idx="414">
                  <c:v>0.00166641417966974</c:v>
                </c:pt>
                <c:pt idx="415">
                  <c:v>0.00220147270932984</c:v>
                </c:pt>
                <c:pt idx="416">
                  <c:v>0.00442241707967963</c:v>
                </c:pt>
                <c:pt idx="417">
                  <c:v>-0.0032679738562092</c:v>
                </c:pt>
                <c:pt idx="418">
                  <c:v>0.000456204379562061</c:v>
                </c:pt>
                <c:pt idx="419">
                  <c:v>0.00266829305481454</c:v>
                </c:pt>
                <c:pt idx="420">
                  <c:v>0.0110220440881762</c:v>
                </c:pt>
                <c:pt idx="421">
                  <c:v>-0.00460334509743743</c:v>
                </c:pt>
                <c:pt idx="422">
                  <c:v>-0.00130258217761081</c:v>
                </c:pt>
                <c:pt idx="423">
                  <c:v>0.0074880345839123</c:v>
                </c:pt>
                <c:pt idx="424">
                  <c:v>-0.00743238066048578</c:v>
                </c:pt>
                <c:pt idx="425">
                  <c:v>0.00130428111094052</c:v>
                </c:pt>
                <c:pt idx="426">
                  <c:v>0.0029239766081871</c:v>
                </c:pt>
                <c:pt idx="427">
                  <c:v>0.00254570701226578</c:v>
                </c:pt>
                <c:pt idx="428">
                  <c:v>-0.000693802035152663</c:v>
                </c:pt>
                <c:pt idx="429">
                  <c:v>0.0140712945590994</c:v>
                </c:pt>
                <c:pt idx="430">
                  <c:v>0.00156592546194803</c:v>
                </c:pt>
                <c:pt idx="431">
                  <c:v>0.00876708000947792</c:v>
                </c:pt>
                <c:pt idx="432">
                  <c:v>-0.000394757618822021</c:v>
                </c:pt>
                <c:pt idx="433">
                  <c:v>-0.00338342906601626</c:v>
                </c:pt>
                <c:pt idx="434">
                  <c:v>-0.000471883602044847</c:v>
                </c:pt>
                <c:pt idx="435">
                  <c:v>-0.00516391518660509</c:v>
                </c:pt>
                <c:pt idx="436">
                  <c:v>0.00836291913214992</c:v>
                </c:pt>
                <c:pt idx="437">
                  <c:v>-0.00110331783434471</c:v>
                </c:pt>
                <c:pt idx="438">
                  <c:v>-0.00259393177173399</c:v>
                </c:pt>
                <c:pt idx="439">
                  <c:v>0.00370808678500985</c:v>
                </c:pt>
                <c:pt idx="440">
                  <c:v>0.00531408629441626</c:v>
                </c:pt>
                <c:pt idx="441">
                  <c:v>0.0110665597433841</c:v>
                </c:pt>
                <c:pt idx="442">
                  <c:v>0.00386411205924975</c:v>
                </c:pt>
                <c:pt idx="443">
                  <c:v>-0.00520541363017543</c:v>
                </c:pt>
                <c:pt idx="444">
                  <c:v>0.00240828449867553</c:v>
                </c:pt>
                <c:pt idx="445">
                  <c:v>0.000562248995983881</c:v>
                </c:pt>
                <c:pt idx="446">
                  <c:v>0.00866888114720889</c:v>
                </c:pt>
                <c:pt idx="447">
                  <c:v>0.00243644928124755</c:v>
                </c:pt>
                <c:pt idx="448">
                  <c:v>-0.00259214256784129</c:v>
                </c:pt>
                <c:pt idx="449">
                  <c:v>0.00268031189083819</c:v>
                </c:pt>
                <c:pt idx="450">
                  <c:v>0.00154559505409581</c:v>
                </c:pt>
              </c:numCache>
            </c:numRef>
          </c:yVal>
        </c:ser>
        <c:axId val="313189912"/>
        <c:axId val="313193016"/>
      </c:scatterChart>
      <c:valAx>
        <c:axId val="313189912"/>
        <c:scaling>
          <c:orientation val="minMax"/>
        </c:scaling>
        <c:axPos val="b"/>
        <c:numFmt formatCode="General" sourceLinked="1"/>
        <c:tickLblPos val="nextTo"/>
        <c:crossAx val="313193016"/>
        <c:crosses val="autoZero"/>
        <c:crossBetween val="midCat"/>
      </c:valAx>
      <c:valAx>
        <c:axId val="313193016"/>
        <c:scaling>
          <c:orientation val="minMax"/>
        </c:scaling>
        <c:axPos val="l"/>
        <c:majorGridlines/>
        <c:numFmt formatCode="General" sourceLinked="1"/>
        <c:tickLblPos val="nextTo"/>
        <c:crossAx val="313189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SP500 Return Histogram and Normal Fit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983188976377953"/>
          <c:y val="0.0847457627118644"/>
          <c:w val="0.817584442030953"/>
          <c:h val="0.8331651359450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Comparison!$S$4:$S$124</c:f>
              <c:numCache>
                <c:formatCode>General</c:formatCode>
                <c:ptCount val="121"/>
                <c:pt idx="0">
                  <c:v>-0.06</c:v>
                </c:pt>
                <c:pt idx="1">
                  <c:v>-0.059</c:v>
                </c:pt>
                <c:pt idx="2">
                  <c:v>-0.058</c:v>
                </c:pt>
                <c:pt idx="3">
                  <c:v>-0.057</c:v>
                </c:pt>
                <c:pt idx="4">
                  <c:v>-0.056</c:v>
                </c:pt>
                <c:pt idx="5">
                  <c:v>-0.055</c:v>
                </c:pt>
                <c:pt idx="6">
                  <c:v>-0.054</c:v>
                </c:pt>
                <c:pt idx="7">
                  <c:v>-0.053</c:v>
                </c:pt>
                <c:pt idx="8">
                  <c:v>-0.052</c:v>
                </c:pt>
                <c:pt idx="9">
                  <c:v>-0.051</c:v>
                </c:pt>
                <c:pt idx="10">
                  <c:v>-0.05</c:v>
                </c:pt>
                <c:pt idx="11">
                  <c:v>-0.049</c:v>
                </c:pt>
                <c:pt idx="12">
                  <c:v>-0.048</c:v>
                </c:pt>
                <c:pt idx="13">
                  <c:v>-0.047</c:v>
                </c:pt>
                <c:pt idx="14">
                  <c:v>-0.046</c:v>
                </c:pt>
                <c:pt idx="15">
                  <c:v>-0.045</c:v>
                </c:pt>
                <c:pt idx="16">
                  <c:v>-0.044</c:v>
                </c:pt>
                <c:pt idx="17">
                  <c:v>-0.043</c:v>
                </c:pt>
                <c:pt idx="18">
                  <c:v>-0.042</c:v>
                </c:pt>
                <c:pt idx="19">
                  <c:v>-0.041</c:v>
                </c:pt>
                <c:pt idx="20">
                  <c:v>-0.04</c:v>
                </c:pt>
                <c:pt idx="21">
                  <c:v>-0.039</c:v>
                </c:pt>
                <c:pt idx="22">
                  <c:v>-0.038</c:v>
                </c:pt>
                <c:pt idx="23">
                  <c:v>-0.037</c:v>
                </c:pt>
                <c:pt idx="24">
                  <c:v>-0.036</c:v>
                </c:pt>
                <c:pt idx="25">
                  <c:v>-0.035</c:v>
                </c:pt>
                <c:pt idx="26">
                  <c:v>-0.034</c:v>
                </c:pt>
                <c:pt idx="27">
                  <c:v>-0.033</c:v>
                </c:pt>
                <c:pt idx="28">
                  <c:v>-0.032</c:v>
                </c:pt>
                <c:pt idx="29">
                  <c:v>-0.031</c:v>
                </c:pt>
                <c:pt idx="30">
                  <c:v>-0.03</c:v>
                </c:pt>
                <c:pt idx="31">
                  <c:v>-0.029</c:v>
                </c:pt>
                <c:pt idx="32">
                  <c:v>-0.028</c:v>
                </c:pt>
                <c:pt idx="33">
                  <c:v>-0.027</c:v>
                </c:pt>
                <c:pt idx="34">
                  <c:v>-0.026</c:v>
                </c:pt>
                <c:pt idx="35">
                  <c:v>-0.025</c:v>
                </c:pt>
                <c:pt idx="36">
                  <c:v>-0.024</c:v>
                </c:pt>
                <c:pt idx="37">
                  <c:v>-0.023</c:v>
                </c:pt>
                <c:pt idx="38">
                  <c:v>-0.022</c:v>
                </c:pt>
                <c:pt idx="39">
                  <c:v>-0.021</c:v>
                </c:pt>
                <c:pt idx="40">
                  <c:v>-0.02</c:v>
                </c:pt>
                <c:pt idx="41">
                  <c:v>-0.019</c:v>
                </c:pt>
                <c:pt idx="42">
                  <c:v>-0.018</c:v>
                </c:pt>
                <c:pt idx="43">
                  <c:v>-0.017</c:v>
                </c:pt>
                <c:pt idx="44">
                  <c:v>-0.016</c:v>
                </c:pt>
                <c:pt idx="45">
                  <c:v>-0.015</c:v>
                </c:pt>
                <c:pt idx="46">
                  <c:v>-0.014</c:v>
                </c:pt>
                <c:pt idx="47">
                  <c:v>-0.013</c:v>
                </c:pt>
                <c:pt idx="48">
                  <c:v>-0.012</c:v>
                </c:pt>
                <c:pt idx="49">
                  <c:v>-0.011</c:v>
                </c:pt>
                <c:pt idx="50">
                  <c:v>-0.01</c:v>
                </c:pt>
                <c:pt idx="51">
                  <c:v>-0.009</c:v>
                </c:pt>
                <c:pt idx="52">
                  <c:v>-0.008</c:v>
                </c:pt>
                <c:pt idx="53">
                  <c:v>-0.007</c:v>
                </c:pt>
                <c:pt idx="54">
                  <c:v>-0.006</c:v>
                </c:pt>
                <c:pt idx="55">
                  <c:v>-0.005</c:v>
                </c:pt>
                <c:pt idx="56">
                  <c:v>-0.004</c:v>
                </c:pt>
                <c:pt idx="57">
                  <c:v>-0.0029999999999999</c:v>
                </c:pt>
                <c:pt idx="58">
                  <c:v>-0.0019999999999999</c:v>
                </c:pt>
                <c:pt idx="59">
                  <c:v>-0.000999999999999897</c:v>
                </c:pt>
                <c:pt idx="60">
                  <c:v>1.04083408558608E-16</c:v>
                </c:pt>
                <c:pt idx="61">
                  <c:v>0.0010000000000001</c:v>
                </c:pt>
                <c:pt idx="62">
                  <c:v>0.0020000000000001</c:v>
                </c:pt>
                <c:pt idx="63">
                  <c:v>0.0030000000000001</c:v>
                </c:pt>
                <c:pt idx="64">
                  <c:v>0.0040000000000001</c:v>
                </c:pt>
                <c:pt idx="65">
                  <c:v>0.0050000000000001</c:v>
                </c:pt>
                <c:pt idx="66">
                  <c:v>0.0060000000000001</c:v>
                </c:pt>
                <c:pt idx="67">
                  <c:v>0.0070000000000001</c:v>
                </c:pt>
                <c:pt idx="68">
                  <c:v>0.0080000000000001</c:v>
                </c:pt>
                <c:pt idx="69">
                  <c:v>0.00900000000000011</c:v>
                </c:pt>
                <c:pt idx="70">
                  <c:v>0.0100000000000001</c:v>
                </c:pt>
                <c:pt idx="71">
                  <c:v>0.0110000000000001</c:v>
                </c:pt>
                <c:pt idx="72">
                  <c:v>0.0120000000000001</c:v>
                </c:pt>
                <c:pt idx="73">
                  <c:v>0.0130000000000001</c:v>
                </c:pt>
                <c:pt idx="74">
                  <c:v>0.0140000000000001</c:v>
                </c:pt>
                <c:pt idx="75">
                  <c:v>0.0150000000000001</c:v>
                </c:pt>
                <c:pt idx="76">
                  <c:v>0.0160000000000001</c:v>
                </c:pt>
                <c:pt idx="77">
                  <c:v>0.0170000000000001</c:v>
                </c:pt>
                <c:pt idx="78">
                  <c:v>0.0180000000000001</c:v>
                </c:pt>
                <c:pt idx="79">
                  <c:v>0.0190000000000001</c:v>
                </c:pt>
                <c:pt idx="80">
                  <c:v>0.0200000000000001</c:v>
                </c:pt>
                <c:pt idx="81">
                  <c:v>0.0210000000000001</c:v>
                </c:pt>
                <c:pt idx="82">
                  <c:v>0.0220000000000001</c:v>
                </c:pt>
                <c:pt idx="83">
                  <c:v>0.0230000000000001</c:v>
                </c:pt>
                <c:pt idx="84">
                  <c:v>0.0240000000000001</c:v>
                </c:pt>
                <c:pt idx="85">
                  <c:v>0.0250000000000001</c:v>
                </c:pt>
                <c:pt idx="86">
                  <c:v>0.0260000000000001</c:v>
                </c:pt>
                <c:pt idx="87">
                  <c:v>0.0270000000000001</c:v>
                </c:pt>
                <c:pt idx="88">
                  <c:v>0.0280000000000001</c:v>
                </c:pt>
                <c:pt idx="89">
                  <c:v>0.0290000000000001</c:v>
                </c:pt>
                <c:pt idx="90">
                  <c:v>0.0300000000000001</c:v>
                </c:pt>
                <c:pt idx="91">
                  <c:v>0.0310000000000001</c:v>
                </c:pt>
                <c:pt idx="92">
                  <c:v>0.0320000000000001</c:v>
                </c:pt>
                <c:pt idx="93">
                  <c:v>0.0330000000000001</c:v>
                </c:pt>
                <c:pt idx="94">
                  <c:v>0.0340000000000001</c:v>
                </c:pt>
                <c:pt idx="95">
                  <c:v>0.0350000000000001</c:v>
                </c:pt>
                <c:pt idx="96">
                  <c:v>0.0360000000000001</c:v>
                </c:pt>
                <c:pt idx="97">
                  <c:v>0.0370000000000001</c:v>
                </c:pt>
                <c:pt idx="98">
                  <c:v>0.0380000000000001</c:v>
                </c:pt>
                <c:pt idx="99">
                  <c:v>0.0390000000000001</c:v>
                </c:pt>
                <c:pt idx="100">
                  <c:v>0.04</c:v>
                </c:pt>
                <c:pt idx="101">
                  <c:v>0.041</c:v>
                </c:pt>
                <c:pt idx="102">
                  <c:v>0.042</c:v>
                </c:pt>
                <c:pt idx="103">
                  <c:v>0.043</c:v>
                </c:pt>
                <c:pt idx="104">
                  <c:v>0.044</c:v>
                </c:pt>
                <c:pt idx="105">
                  <c:v>0.045</c:v>
                </c:pt>
                <c:pt idx="106">
                  <c:v>0.046</c:v>
                </c:pt>
                <c:pt idx="107">
                  <c:v>0.047</c:v>
                </c:pt>
                <c:pt idx="108">
                  <c:v>0.048</c:v>
                </c:pt>
                <c:pt idx="109">
                  <c:v>0.049</c:v>
                </c:pt>
                <c:pt idx="110">
                  <c:v>0.05</c:v>
                </c:pt>
                <c:pt idx="111">
                  <c:v>0.051</c:v>
                </c:pt>
                <c:pt idx="112">
                  <c:v>0.052</c:v>
                </c:pt>
                <c:pt idx="113">
                  <c:v>0.053</c:v>
                </c:pt>
                <c:pt idx="114">
                  <c:v>0.054</c:v>
                </c:pt>
                <c:pt idx="115">
                  <c:v>0.055</c:v>
                </c:pt>
                <c:pt idx="116">
                  <c:v>0.056</c:v>
                </c:pt>
                <c:pt idx="117">
                  <c:v>0.057</c:v>
                </c:pt>
                <c:pt idx="118">
                  <c:v>0.058</c:v>
                </c:pt>
                <c:pt idx="119">
                  <c:v>0.059</c:v>
                </c:pt>
                <c:pt idx="120">
                  <c:v>0.06</c:v>
                </c:pt>
              </c:numCache>
            </c:numRef>
          </c:xVal>
          <c:yVal>
            <c:numRef>
              <c:f>Comparison!$U$4:$U$124</c:f>
              <c:numCache>
                <c:formatCode>General</c:formatCode>
                <c:ptCount val="1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2.217294900221729</c:v>
                </c:pt>
                <c:pt idx="36">
                  <c:v>2.217294900221729</c:v>
                </c:pt>
                <c:pt idx="37">
                  <c:v>2.217294900221729</c:v>
                </c:pt>
                <c:pt idx="38">
                  <c:v>4.434589800443459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2.217294900221729</c:v>
                </c:pt>
                <c:pt idx="43">
                  <c:v>2.217294900221729</c:v>
                </c:pt>
                <c:pt idx="44">
                  <c:v>4.434589800443459</c:v>
                </c:pt>
                <c:pt idx="45">
                  <c:v>8.869179600886917</c:v>
                </c:pt>
                <c:pt idx="46">
                  <c:v>11.08647450110865</c:v>
                </c:pt>
                <c:pt idx="47">
                  <c:v>6.651884700665188</c:v>
                </c:pt>
                <c:pt idx="48">
                  <c:v>13.30376940133038</c:v>
                </c:pt>
                <c:pt idx="49">
                  <c:v>8.869179600886917</c:v>
                </c:pt>
                <c:pt idx="50">
                  <c:v>11.08647450110865</c:v>
                </c:pt>
                <c:pt idx="51">
                  <c:v>13.30376940133038</c:v>
                </c:pt>
                <c:pt idx="52">
                  <c:v>19.95565410199556</c:v>
                </c:pt>
                <c:pt idx="53">
                  <c:v>22.1729490022173</c:v>
                </c:pt>
                <c:pt idx="54">
                  <c:v>17.73835920177384</c:v>
                </c:pt>
                <c:pt idx="55">
                  <c:v>31.04212860310421</c:v>
                </c:pt>
                <c:pt idx="56">
                  <c:v>42.12860310421286</c:v>
                </c:pt>
                <c:pt idx="57">
                  <c:v>55.43237250554324</c:v>
                </c:pt>
                <c:pt idx="58">
                  <c:v>48.78048780487805</c:v>
                </c:pt>
                <c:pt idx="59">
                  <c:v>50.99778270509977</c:v>
                </c:pt>
                <c:pt idx="60">
                  <c:v>62.08425720620843</c:v>
                </c:pt>
                <c:pt idx="61">
                  <c:v>77.60532150776054</c:v>
                </c:pt>
                <c:pt idx="62">
                  <c:v>59.8669623059867</c:v>
                </c:pt>
                <c:pt idx="63">
                  <c:v>62.08425720620843</c:v>
                </c:pt>
                <c:pt idx="64">
                  <c:v>48.78048780487805</c:v>
                </c:pt>
                <c:pt idx="65">
                  <c:v>44.34589800443459</c:v>
                </c:pt>
                <c:pt idx="66">
                  <c:v>42.12860310421286</c:v>
                </c:pt>
                <c:pt idx="67">
                  <c:v>35.47671840354767</c:v>
                </c:pt>
                <c:pt idx="68">
                  <c:v>42.12860310421286</c:v>
                </c:pt>
                <c:pt idx="69">
                  <c:v>24.39024390243902</c:v>
                </c:pt>
                <c:pt idx="70">
                  <c:v>17.73835920177384</c:v>
                </c:pt>
                <c:pt idx="71">
                  <c:v>24.39024390243902</c:v>
                </c:pt>
                <c:pt idx="72">
                  <c:v>13.30376940133038</c:v>
                </c:pt>
                <c:pt idx="73">
                  <c:v>11.08647450110865</c:v>
                </c:pt>
                <c:pt idx="74">
                  <c:v>13.30376940133038</c:v>
                </c:pt>
                <c:pt idx="75">
                  <c:v>6.651884700665188</c:v>
                </c:pt>
                <c:pt idx="76">
                  <c:v>2.217294900221729</c:v>
                </c:pt>
                <c:pt idx="77">
                  <c:v>11.08647450110865</c:v>
                </c:pt>
                <c:pt idx="78">
                  <c:v>0.0</c:v>
                </c:pt>
                <c:pt idx="79">
                  <c:v>2.217294900221729</c:v>
                </c:pt>
                <c:pt idx="80">
                  <c:v>6.651884700665188</c:v>
                </c:pt>
                <c:pt idx="81">
                  <c:v>2.217294900221729</c:v>
                </c:pt>
                <c:pt idx="82">
                  <c:v>2.217294900221729</c:v>
                </c:pt>
                <c:pt idx="83">
                  <c:v>0.0</c:v>
                </c:pt>
                <c:pt idx="84">
                  <c:v>2.217294900221729</c:v>
                </c:pt>
                <c:pt idx="85">
                  <c:v>2.217294900221729</c:v>
                </c:pt>
                <c:pt idx="86">
                  <c:v>2.217294900221729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Comparison!$S$4:$S$124</c:f>
              <c:numCache>
                <c:formatCode>General</c:formatCode>
                <c:ptCount val="121"/>
                <c:pt idx="0">
                  <c:v>-0.06</c:v>
                </c:pt>
                <c:pt idx="1">
                  <c:v>-0.059</c:v>
                </c:pt>
                <c:pt idx="2">
                  <c:v>-0.058</c:v>
                </c:pt>
                <c:pt idx="3">
                  <c:v>-0.057</c:v>
                </c:pt>
                <c:pt idx="4">
                  <c:v>-0.056</c:v>
                </c:pt>
                <c:pt idx="5">
                  <c:v>-0.055</c:v>
                </c:pt>
                <c:pt idx="6">
                  <c:v>-0.054</c:v>
                </c:pt>
                <c:pt idx="7">
                  <c:v>-0.053</c:v>
                </c:pt>
                <c:pt idx="8">
                  <c:v>-0.052</c:v>
                </c:pt>
                <c:pt idx="9">
                  <c:v>-0.051</c:v>
                </c:pt>
                <c:pt idx="10">
                  <c:v>-0.05</c:v>
                </c:pt>
                <c:pt idx="11">
                  <c:v>-0.049</c:v>
                </c:pt>
                <c:pt idx="12">
                  <c:v>-0.048</c:v>
                </c:pt>
                <c:pt idx="13">
                  <c:v>-0.047</c:v>
                </c:pt>
                <c:pt idx="14">
                  <c:v>-0.046</c:v>
                </c:pt>
                <c:pt idx="15">
                  <c:v>-0.045</c:v>
                </c:pt>
                <c:pt idx="16">
                  <c:v>-0.044</c:v>
                </c:pt>
                <c:pt idx="17">
                  <c:v>-0.043</c:v>
                </c:pt>
                <c:pt idx="18">
                  <c:v>-0.042</c:v>
                </c:pt>
                <c:pt idx="19">
                  <c:v>-0.041</c:v>
                </c:pt>
                <c:pt idx="20">
                  <c:v>-0.04</c:v>
                </c:pt>
                <c:pt idx="21">
                  <c:v>-0.039</c:v>
                </c:pt>
                <c:pt idx="22">
                  <c:v>-0.038</c:v>
                </c:pt>
                <c:pt idx="23">
                  <c:v>-0.037</c:v>
                </c:pt>
                <c:pt idx="24">
                  <c:v>-0.036</c:v>
                </c:pt>
                <c:pt idx="25">
                  <c:v>-0.035</c:v>
                </c:pt>
                <c:pt idx="26">
                  <c:v>-0.034</c:v>
                </c:pt>
                <c:pt idx="27">
                  <c:v>-0.033</c:v>
                </c:pt>
                <c:pt idx="28">
                  <c:v>-0.032</c:v>
                </c:pt>
                <c:pt idx="29">
                  <c:v>-0.031</c:v>
                </c:pt>
                <c:pt idx="30">
                  <c:v>-0.03</c:v>
                </c:pt>
                <c:pt idx="31">
                  <c:v>-0.029</c:v>
                </c:pt>
                <c:pt idx="32">
                  <c:v>-0.028</c:v>
                </c:pt>
                <c:pt idx="33">
                  <c:v>-0.027</c:v>
                </c:pt>
                <c:pt idx="34">
                  <c:v>-0.026</c:v>
                </c:pt>
                <c:pt idx="35">
                  <c:v>-0.025</c:v>
                </c:pt>
                <c:pt idx="36">
                  <c:v>-0.024</c:v>
                </c:pt>
                <c:pt idx="37">
                  <c:v>-0.023</c:v>
                </c:pt>
                <c:pt idx="38">
                  <c:v>-0.022</c:v>
                </c:pt>
                <c:pt idx="39">
                  <c:v>-0.021</c:v>
                </c:pt>
                <c:pt idx="40">
                  <c:v>-0.02</c:v>
                </c:pt>
                <c:pt idx="41">
                  <c:v>-0.019</c:v>
                </c:pt>
                <c:pt idx="42">
                  <c:v>-0.018</c:v>
                </c:pt>
                <c:pt idx="43">
                  <c:v>-0.017</c:v>
                </c:pt>
                <c:pt idx="44">
                  <c:v>-0.016</c:v>
                </c:pt>
                <c:pt idx="45">
                  <c:v>-0.015</c:v>
                </c:pt>
                <c:pt idx="46">
                  <c:v>-0.014</c:v>
                </c:pt>
                <c:pt idx="47">
                  <c:v>-0.013</c:v>
                </c:pt>
                <c:pt idx="48">
                  <c:v>-0.012</c:v>
                </c:pt>
                <c:pt idx="49">
                  <c:v>-0.011</c:v>
                </c:pt>
                <c:pt idx="50">
                  <c:v>-0.01</c:v>
                </c:pt>
                <c:pt idx="51">
                  <c:v>-0.009</c:v>
                </c:pt>
                <c:pt idx="52">
                  <c:v>-0.008</c:v>
                </c:pt>
                <c:pt idx="53">
                  <c:v>-0.007</c:v>
                </c:pt>
                <c:pt idx="54">
                  <c:v>-0.006</c:v>
                </c:pt>
                <c:pt idx="55">
                  <c:v>-0.005</c:v>
                </c:pt>
                <c:pt idx="56">
                  <c:v>-0.004</c:v>
                </c:pt>
                <c:pt idx="57">
                  <c:v>-0.0029999999999999</c:v>
                </c:pt>
                <c:pt idx="58">
                  <c:v>-0.0019999999999999</c:v>
                </c:pt>
                <c:pt idx="59">
                  <c:v>-0.000999999999999897</c:v>
                </c:pt>
                <c:pt idx="60">
                  <c:v>1.04083408558608E-16</c:v>
                </c:pt>
                <c:pt idx="61">
                  <c:v>0.0010000000000001</c:v>
                </c:pt>
                <c:pt idx="62">
                  <c:v>0.0020000000000001</c:v>
                </c:pt>
                <c:pt idx="63">
                  <c:v>0.0030000000000001</c:v>
                </c:pt>
                <c:pt idx="64">
                  <c:v>0.0040000000000001</c:v>
                </c:pt>
                <c:pt idx="65">
                  <c:v>0.0050000000000001</c:v>
                </c:pt>
                <c:pt idx="66">
                  <c:v>0.0060000000000001</c:v>
                </c:pt>
                <c:pt idx="67">
                  <c:v>0.0070000000000001</c:v>
                </c:pt>
                <c:pt idx="68">
                  <c:v>0.0080000000000001</c:v>
                </c:pt>
                <c:pt idx="69">
                  <c:v>0.00900000000000011</c:v>
                </c:pt>
                <c:pt idx="70">
                  <c:v>0.0100000000000001</c:v>
                </c:pt>
                <c:pt idx="71">
                  <c:v>0.0110000000000001</c:v>
                </c:pt>
                <c:pt idx="72">
                  <c:v>0.0120000000000001</c:v>
                </c:pt>
                <c:pt idx="73">
                  <c:v>0.0130000000000001</c:v>
                </c:pt>
                <c:pt idx="74">
                  <c:v>0.0140000000000001</c:v>
                </c:pt>
                <c:pt idx="75">
                  <c:v>0.0150000000000001</c:v>
                </c:pt>
                <c:pt idx="76">
                  <c:v>0.0160000000000001</c:v>
                </c:pt>
                <c:pt idx="77">
                  <c:v>0.0170000000000001</c:v>
                </c:pt>
                <c:pt idx="78">
                  <c:v>0.0180000000000001</c:v>
                </c:pt>
                <c:pt idx="79">
                  <c:v>0.0190000000000001</c:v>
                </c:pt>
                <c:pt idx="80">
                  <c:v>0.0200000000000001</c:v>
                </c:pt>
                <c:pt idx="81">
                  <c:v>0.0210000000000001</c:v>
                </c:pt>
                <c:pt idx="82">
                  <c:v>0.0220000000000001</c:v>
                </c:pt>
                <c:pt idx="83">
                  <c:v>0.0230000000000001</c:v>
                </c:pt>
                <c:pt idx="84">
                  <c:v>0.0240000000000001</c:v>
                </c:pt>
                <c:pt idx="85">
                  <c:v>0.0250000000000001</c:v>
                </c:pt>
                <c:pt idx="86">
                  <c:v>0.0260000000000001</c:v>
                </c:pt>
                <c:pt idx="87">
                  <c:v>0.0270000000000001</c:v>
                </c:pt>
                <c:pt idx="88">
                  <c:v>0.0280000000000001</c:v>
                </c:pt>
                <c:pt idx="89">
                  <c:v>0.0290000000000001</c:v>
                </c:pt>
                <c:pt idx="90">
                  <c:v>0.0300000000000001</c:v>
                </c:pt>
                <c:pt idx="91">
                  <c:v>0.0310000000000001</c:v>
                </c:pt>
                <c:pt idx="92">
                  <c:v>0.0320000000000001</c:v>
                </c:pt>
                <c:pt idx="93">
                  <c:v>0.0330000000000001</c:v>
                </c:pt>
                <c:pt idx="94">
                  <c:v>0.0340000000000001</c:v>
                </c:pt>
                <c:pt idx="95">
                  <c:v>0.0350000000000001</c:v>
                </c:pt>
                <c:pt idx="96">
                  <c:v>0.0360000000000001</c:v>
                </c:pt>
                <c:pt idx="97">
                  <c:v>0.0370000000000001</c:v>
                </c:pt>
                <c:pt idx="98">
                  <c:v>0.0380000000000001</c:v>
                </c:pt>
                <c:pt idx="99">
                  <c:v>0.0390000000000001</c:v>
                </c:pt>
                <c:pt idx="100">
                  <c:v>0.04</c:v>
                </c:pt>
                <c:pt idx="101">
                  <c:v>0.041</c:v>
                </c:pt>
                <c:pt idx="102">
                  <c:v>0.042</c:v>
                </c:pt>
                <c:pt idx="103">
                  <c:v>0.043</c:v>
                </c:pt>
                <c:pt idx="104">
                  <c:v>0.044</c:v>
                </c:pt>
                <c:pt idx="105">
                  <c:v>0.045</c:v>
                </c:pt>
                <c:pt idx="106">
                  <c:v>0.046</c:v>
                </c:pt>
                <c:pt idx="107">
                  <c:v>0.047</c:v>
                </c:pt>
                <c:pt idx="108">
                  <c:v>0.048</c:v>
                </c:pt>
                <c:pt idx="109">
                  <c:v>0.049</c:v>
                </c:pt>
                <c:pt idx="110">
                  <c:v>0.05</c:v>
                </c:pt>
                <c:pt idx="111">
                  <c:v>0.051</c:v>
                </c:pt>
                <c:pt idx="112">
                  <c:v>0.052</c:v>
                </c:pt>
                <c:pt idx="113">
                  <c:v>0.053</c:v>
                </c:pt>
                <c:pt idx="114">
                  <c:v>0.054</c:v>
                </c:pt>
                <c:pt idx="115">
                  <c:v>0.055</c:v>
                </c:pt>
                <c:pt idx="116">
                  <c:v>0.056</c:v>
                </c:pt>
                <c:pt idx="117">
                  <c:v>0.057</c:v>
                </c:pt>
                <c:pt idx="118">
                  <c:v>0.058</c:v>
                </c:pt>
                <c:pt idx="119">
                  <c:v>0.059</c:v>
                </c:pt>
                <c:pt idx="120">
                  <c:v>0.06</c:v>
                </c:pt>
              </c:numCache>
            </c:numRef>
          </c:xVal>
          <c:yVal>
            <c:numRef>
              <c:f>Comparison!$V$4:$V$124</c:f>
              <c:numCache>
                <c:formatCode>General</c:formatCode>
                <c:ptCount val="121"/>
                <c:pt idx="0">
                  <c:v>2.58419511200807E-12</c:v>
                </c:pt>
                <c:pt idx="1">
                  <c:v>7.08665791276099E-12</c:v>
                </c:pt>
                <c:pt idx="2">
                  <c:v>1.91082816100144E-11</c:v>
                </c:pt>
                <c:pt idx="3">
                  <c:v>5.06600708721353E-11</c:v>
                </c:pt>
                <c:pt idx="4">
                  <c:v>1.32060807573474E-10</c:v>
                </c:pt>
                <c:pt idx="5">
                  <c:v>3.38490200591979E-10</c:v>
                </c:pt>
                <c:pt idx="6">
                  <c:v>8.53065242911904E-10</c:v>
                </c:pt>
                <c:pt idx="7">
                  <c:v>2.11389003085524E-9</c:v>
                </c:pt>
                <c:pt idx="8">
                  <c:v>5.15046605831848E-9</c:v>
                </c:pt>
                <c:pt idx="9">
                  <c:v>1.23388494183899E-8</c:v>
                </c:pt>
                <c:pt idx="10">
                  <c:v>2.90647635816242E-8</c:v>
                </c:pt>
                <c:pt idx="11">
                  <c:v>6.73167159825413E-8</c:v>
                </c:pt>
                <c:pt idx="12">
                  <c:v>1.53300313510821E-7</c:v>
                </c:pt>
                <c:pt idx="13">
                  <c:v>3.43263132105496E-7</c:v>
                </c:pt>
                <c:pt idx="14">
                  <c:v>7.55744986044772E-7</c:v>
                </c:pt>
                <c:pt idx="15">
                  <c:v>1.63601538717104E-6</c:v>
                </c:pt>
                <c:pt idx="16">
                  <c:v>3.48227840218615E-6</c:v>
                </c:pt>
                <c:pt idx="17">
                  <c:v>7.28791989275756E-6</c:v>
                </c:pt>
                <c:pt idx="18">
                  <c:v>1.4997113806946E-5</c:v>
                </c:pt>
                <c:pt idx="19">
                  <c:v>3.03442061242564E-5</c:v>
                </c:pt>
                <c:pt idx="20">
                  <c:v>6.03681501774914E-5</c:v>
                </c:pt>
                <c:pt idx="21">
                  <c:v>0.000118087506558642</c:v>
                </c:pt>
                <c:pt idx="22">
                  <c:v>0.000227124525244177</c:v>
                </c:pt>
                <c:pt idx="23">
                  <c:v>0.000429524665551913</c:v>
                </c:pt>
                <c:pt idx="24">
                  <c:v>0.000798686198844366</c:v>
                </c:pt>
                <c:pt idx="25">
                  <c:v>0.00146025347153857</c:v>
                </c:pt>
                <c:pt idx="26">
                  <c:v>0.00262509068312255</c:v>
                </c:pt>
                <c:pt idx="27">
                  <c:v>0.00464006826112632</c:v>
                </c:pt>
                <c:pt idx="28">
                  <c:v>0.00806433247355237</c:v>
                </c:pt>
                <c:pt idx="29">
                  <c:v>0.0137808648956162</c:v>
                </c:pt>
                <c:pt idx="30">
                  <c:v>0.0231551991953393</c:v>
                </c:pt>
                <c:pt idx="31">
                  <c:v>0.0382546791335225</c:v>
                </c:pt>
                <c:pt idx="32">
                  <c:v>0.0621419105660822</c:v>
                </c:pt>
                <c:pt idx="33">
                  <c:v>0.0992541410669428</c:v>
                </c:pt>
                <c:pt idx="34">
                  <c:v>0.155875071237449</c:v>
                </c:pt>
                <c:pt idx="35">
                  <c:v>0.240695898754462</c:v>
                </c:pt>
                <c:pt idx="36">
                  <c:v>0.365447261243602</c:v>
                </c:pt>
                <c:pt idx="37">
                  <c:v>0.545562773411782</c:v>
                </c:pt>
                <c:pt idx="38">
                  <c:v>0.800808623607977</c:v>
                </c:pt>
                <c:pt idx="39">
                  <c:v>1.155784190972952</c:v>
                </c:pt>
                <c:pt idx="40">
                  <c:v>1.64016958503713</c:v>
                </c:pt>
                <c:pt idx="41">
                  <c:v>2.28857291770198</c:v>
                </c:pt>
                <c:pt idx="42">
                  <c:v>3.139819991122172</c:v>
                </c:pt>
                <c:pt idx="43">
                  <c:v>4.235539556110313</c:v>
                </c:pt>
                <c:pt idx="44">
                  <c:v>5.617935252050479</c:v>
                </c:pt>
                <c:pt idx="45">
                  <c:v>7.326705122935222</c:v>
                </c:pt>
                <c:pt idx="46">
                  <c:v>9.395171064674487</c:v>
                </c:pt>
                <c:pt idx="47">
                  <c:v>11.8458073930648</c:v>
                </c:pt>
                <c:pt idx="48">
                  <c:v>14.68549662045966</c:v>
                </c:pt>
                <c:pt idx="49">
                  <c:v>17.90097162637734</c:v>
                </c:pt>
                <c:pt idx="50">
                  <c:v>21.45500235351916</c:v>
                </c:pt>
                <c:pt idx="51">
                  <c:v>25.28392681730724</c:v>
                </c:pt>
                <c:pt idx="52">
                  <c:v>29.29708954916065</c:v>
                </c:pt>
                <c:pt idx="53">
                  <c:v>33.37862391306352</c:v>
                </c:pt>
                <c:pt idx="54">
                  <c:v>37.39180013903203</c:v>
                </c:pt>
                <c:pt idx="55">
                  <c:v>41.18587670285497</c:v>
                </c:pt>
                <c:pt idx="56">
                  <c:v>44.6050727585517</c:v>
                </c:pt>
                <c:pt idx="57">
                  <c:v>47.49896921382724</c:v>
                </c:pt>
                <c:pt idx="58">
                  <c:v>49.73339577475966</c:v>
                </c:pt>
                <c:pt idx="59">
                  <c:v>51.20071645886076</c:v>
                </c:pt>
                <c:pt idx="60">
                  <c:v>51.8284186814816</c:v>
                </c:pt>
                <c:pt idx="61">
                  <c:v>51.58505221865396</c:v>
                </c:pt>
                <c:pt idx="62">
                  <c:v>50.48284086687847</c:v>
                </c:pt>
                <c:pt idx="63">
                  <c:v>48.57666486051832</c:v>
                </c:pt>
                <c:pt idx="64">
                  <c:v>45.9595319807641</c:v>
                </c:pt>
                <c:pt idx="65">
                  <c:v>42.75505768758669</c:v>
                </c:pt>
                <c:pt idx="66">
                  <c:v>39.1078005663033</c:v>
                </c:pt>
                <c:pt idx="67">
                  <c:v>35.17250359031359</c:v>
                </c:pt>
                <c:pt idx="68">
                  <c:v>31.1033501330226</c:v>
                </c:pt>
                <c:pt idx="69">
                  <c:v>27.04425683559748</c:v>
                </c:pt>
                <c:pt idx="70">
                  <c:v>23.12101683633606</c:v>
                </c:pt>
                <c:pt idx="71">
                  <c:v>19.43581712155571</c:v>
                </c:pt>
                <c:pt idx="72">
                  <c:v>16.06433210081118</c:v>
                </c:pt>
                <c:pt idx="73">
                  <c:v>13.05529048343339</c:v>
                </c:pt>
                <c:pt idx="74">
                  <c:v>10.43216388051511</c:v>
                </c:pt>
                <c:pt idx="75">
                  <c:v>8.196458759250093</c:v>
                </c:pt>
                <c:pt idx="76">
                  <c:v>6.332017567026927</c:v>
                </c:pt>
                <c:pt idx="77">
                  <c:v>4.809743981459092</c:v>
                </c:pt>
                <c:pt idx="78">
                  <c:v>3.592243804798842</c:v>
                </c:pt>
                <c:pt idx="79">
                  <c:v>2.637993036841175</c:v>
                </c:pt>
                <c:pt idx="80">
                  <c:v>1.904782888928447</c:v>
                </c:pt>
                <c:pt idx="81">
                  <c:v>1.352325735707939</c:v>
                </c:pt>
                <c:pt idx="82">
                  <c:v>0.944019881469681</c:v>
                </c:pt>
                <c:pt idx="83">
                  <c:v>0.647955177425612</c:v>
                </c:pt>
                <c:pt idx="84">
                  <c:v>0.437293260164254</c:v>
                </c:pt>
                <c:pt idx="85">
                  <c:v>0.290178077418981</c:v>
                </c:pt>
                <c:pt idx="86">
                  <c:v>0.189330425060348</c:v>
                </c:pt>
                <c:pt idx="87">
                  <c:v>0.121461940909433</c:v>
                </c:pt>
                <c:pt idx="88">
                  <c:v>0.0766168017792555</c:v>
                </c:pt>
                <c:pt idx="89">
                  <c:v>0.0475194951026249</c:v>
                </c:pt>
                <c:pt idx="90">
                  <c:v>0.0289790144713073</c:v>
                </c:pt>
                <c:pt idx="91">
                  <c:v>0.0173763838487461</c:v>
                </c:pt>
                <c:pt idx="92">
                  <c:v>0.0102446986351984</c:v>
                </c:pt>
                <c:pt idx="93">
                  <c:v>0.00593885837865191</c:v>
                </c:pt>
                <c:pt idx="94">
                  <c:v>0.003385094103504</c:v>
                </c:pt>
                <c:pt idx="95">
                  <c:v>0.00189715370993283</c:v>
                </c:pt>
                <c:pt idx="96">
                  <c:v>0.00104543801540928</c:v>
                </c:pt>
                <c:pt idx="97">
                  <c:v>0.000566445398384357</c:v>
                </c:pt>
                <c:pt idx="98">
                  <c:v>0.000301773995928154</c:v>
                </c:pt>
                <c:pt idx="99">
                  <c:v>0.000158077322008185</c:v>
                </c:pt>
                <c:pt idx="100">
                  <c:v>8.1418167246476E-5</c:v>
                </c:pt>
                <c:pt idx="101">
                  <c:v>4.12322533695319E-5</c:v>
                </c:pt>
                <c:pt idx="102">
                  <c:v>2.05313172434125E-5</c:v>
                </c:pt>
                <c:pt idx="103">
                  <c:v>1.00521868607624E-5</c:v>
                </c:pt>
                <c:pt idx="104">
                  <c:v>4.83914113271564E-6</c:v>
                </c:pt>
                <c:pt idx="105">
                  <c:v>2.29055128244244E-6</c:v>
                </c:pt>
                <c:pt idx="106">
                  <c:v>1.06604551260542E-6</c:v>
                </c:pt>
                <c:pt idx="107">
                  <c:v>4.87837823117659E-7</c:v>
                </c:pt>
                <c:pt idx="108">
                  <c:v>2.19502356758023E-7</c:v>
                </c:pt>
                <c:pt idx="109">
                  <c:v>9.71106591189861E-8</c:v>
                </c:pt>
                <c:pt idx="110">
                  <c:v>4.2243375327877E-8</c:v>
                </c:pt>
                <c:pt idx="111">
                  <c:v>1.80681762258254E-8</c:v>
                </c:pt>
                <c:pt idx="112">
                  <c:v>7.59860763042897E-9</c:v>
                </c:pt>
                <c:pt idx="113">
                  <c:v>3.14208346203216E-9</c:v>
                </c:pt>
                <c:pt idx="114">
                  <c:v>1.27751324090764E-9</c:v>
                </c:pt>
                <c:pt idx="115">
                  <c:v>5.10713219165109E-10</c:v>
                </c:pt>
                <c:pt idx="116">
                  <c:v>2.00748719614343E-10</c:v>
                </c:pt>
                <c:pt idx="117">
                  <c:v>7.75876261734124E-11</c:v>
                </c:pt>
                <c:pt idx="118">
                  <c:v>2.94846611521323E-11</c:v>
                </c:pt>
                <c:pt idx="119">
                  <c:v>1.10170117675078E-11</c:v>
                </c:pt>
                <c:pt idx="120">
                  <c:v>0.0371873058080373</c:v>
                </c:pt>
              </c:numCache>
            </c:numRef>
          </c:yVal>
        </c:ser>
        <c:axId val="313251848"/>
        <c:axId val="313254920"/>
      </c:scatterChart>
      <c:valAx>
        <c:axId val="313251848"/>
        <c:scaling>
          <c:orientation val="minMax"/>
        </c:scaling>
        <c:axPos val="b"/>
        <c:numFmt formatCode="General" sourceLinked="1"/>
        <c:tickLblPos val="nextTo"/>
        <c:crossAx val="313254920"/>
        <c:crosses val="autoZero"/>
        <c:crossBetween val="midCat"/>
      </c:valAx>
      <c:valAx>
        <c:axId val="313254920"/>
        <c:scaling>
          <c:orientation val="minMax"/>
        </c:scaling>
        <c:axPos val="l"/>
        <c:majorGridlines/>
        <c:numFmt formatCode="General" sourceLinked="1"/>
        <c:tickLblPos val="nextTo"/>
        <c:crossAx val="3132518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</xdr:row>
      <xdr:rowOff>152400</xdr:rowOff>
    </xdr:from>
    <xdr:to>
      <xdr:col>15</xdr:col>
      <xdr:colOff>25400</xdr:colOff>
      <xdr:row>59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711200</xdr:colOff>
      <xdr:row>5</xdr:row>
      <xdr:rowOff>114300</xdr:rowOff>
    </xdr:from>
    <xdr:to>
      <xdr:col>31</xdr:col>
      <xdr:colOff>457200</xdr:colOff>
      <xdr:row>55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" connectionId="3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p500" connectionId="1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le" connectionId="4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py" connectionId="2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Relationship Id="rId2" Type="http://schemas.openxmlformats.org/officeDocument/2006/relationships/queryTable" Target="../queryTables/query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4:L471"/>
  <sheetViews>
    <sheetView workbookViewId="0">
      <selection activeCell="A4" sqref="A4:XFD4"/>
    </sheetView>
  </sheetViews>
  <sheetFormatPr baseColWidth="10" defaultRowHeight="13"/>
  <cols>
    <col min="1" max="1" width="10.85546875" customWidth="1"/>
    <col min="2" max="3" width="8" customWidth="1"/>
    <col min="4" max="5" width="8" bestFit="1" customWidth="1"/>
    <col min="6" max="6" width="11" bestFit="1" customWidth="1"/>
    <col min="7" max="7" width="8" bestFit="1" customWidth="1"/>
    <col min="8" max="8" width="12" bestFit="1" customWidth="1"/>
    <col min="9" max="9" width="8" bestFit="1" customWidth="1"/>
  </cols>
  <sheetData>
    <row r="4" spans="3:12" s="2" customFormat="1">
      <c r="C4" s="2" t="s">
        <v>0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K4" s="2" t="s">
        <v>2</v>
      </c>
      <c r="L4" s="2" t="s">
        <v>3</v>
      </c>
    </row>
    <row r="5" spans="3:12">
      <c r="C5" s="1">
        <v>40103</v>
      </c>
      <c r="D5">
        <v>1736.72</v>
      </c>
      <c r="E5">
        <v>1745.31</v>
      </c>
      <c r="F5">
        <v>1735.74</v>
      </c>
      <c r="G5">
        <v>1744.5</v>
      </c>
      <c r="H5">
        <v>3664890000</v>
      </c>
      <c r="I5">
        <v>1744.5</v>
      </c>
      <c r="K5">
        <f>(I5-I6)/I6</f>
        <v>6.5487695813979795E-3</v>
      </c>
      <c r="L5">
        <f>LN(I5/I6)</f>
        <v>6.5274195501484516E-3</v>
      </c>
    </row>
    <row r="6" spans="3:12">
      <c r="C6" s="1">
        <v>40102</v>
      </c>
      <c r="D6">
        <v>1720.17</v>
      </c>
      <c r="E6">
        <v>1733.45</v>
      </c>
      <c r="F6">
        <v>1714.12</v>
      </c>
      <c r="G6">
        <v>1733.15</v>
      </c>
      <c r="H6">
        <v>3453590000</v>
      </c>
      <c r="I6">
        <v>1733.15</v>
      </c>
      <c r="K6">
        <f>(I6-I7)/I7</f>
        <v>6.7439618016427892E-3</v>
      </c>
      <c r="L6">
        <f t="shared" ref="L6:L69" si="0">LN(I6/I7)</f>
        <v>6.7213230176509332E-3</v>
      </c>
    </row>
    <row r="7" spans="3:12">
      <c r="C7" s="1">
        <v>40101</v>
      </c>
      <c r="D7">
        <v>1700.49</v>
      </c>
      <c r="E7">
        <v>1721.76</v>
      </c>
      <c r="F7">
        <v>1700.49</v>
      </c>
      <c r="G7">
        <v>1721.54</v>
      </c>
      <c r="H7">
        <v>3486180000</v>
      </c>
      <c r="I7">
        <v>1721.54</v>
      </c>
      <c r="K7">
        <f>(I7-I8)/I8</f>
        <v>1.382754437416818E-2</v>
      </c>
      <c r="L7">
        <f t="shared" si="0"/>
        <v>1.3732816122981576E-2</v>
      </c>
    </row>
    <row r="8" spans="3:12">
      <c r="C8" s="1">
        <v>40100</v>
      </c>
      <c r="D8">
        <v>1709.17</v>
      </c>
      <c r="E8">
        <v>1711.57</v>
      </c>
      <c r="F8">
        <v>1695.93</v>
      </c>
      <c r="G8">
        <v>1698.06</v>
      </c>
      <c r="H8">
        <v>3327740000</v>
      </c>
      <c r="I8">
        <v>1698.06</v>
      </c>
      <c r="K8">
        <f>(I8-I9)/I9</f>
        <v>-7.0637491667349776E-3</v>
      </c>
      <c r="L8">
        <f t="shared" si="0"/>
        <v>-7.0888155544114413E-3</v>
      </c>
    </row>
    <row r="9" spans="3:12">
      <c r="C9" s="1">
        <v>40099</v>
      </c>
      <c r="D9">
        <v>1699.86</v>
      </c>
      <c r="E9">
        <v>1711.03</v>
      </c>
      <c r="F9">
        <v>1692.13</v>
      </c>
      <c r="G9">
        <v>1710.14</v>
      </c>
      <c r="H9">
        <v>2580580000</v>
      </c>
      <c r="I9">
        <v>1710.14</v>
      </c>
      <c r="K9">
        <f>(I9-I10)/I10</f>
        <v>4.0746829497416946E-3</v>
      </c>
      <c r="L9">
        <f t="shared" si="0"/>
        <v>4.0664039111895159E-3</v>
      </c>
    </row>
    <row r="10" spans="3:12">
      <c r="C10" s="1">
        <v>40096</v>
      </c>
      <c r="D10">
        <v>1691.09</v>
      </c>
      <c r="E10">
        <v>1703.44</v>
      </c>
      <c r="F10">
        <v>1688.52</v>
      </c>
      <c r="G10">
        <v>1703.2</v>
      </c>
      <c r="H10">
        <v>2944670000</v>
      </c>
      <c r="I10">
        <v>1703.2</v>
      </c>
      <c r="K10">
        <f>(I10-I11)/I11</f>
        <v>6.2863354917994637E-3</v>
      </c>
      <c r="L10">
        <f t="shared" si="0"/>
        <v>6.2666589042077387E-3</v>
      </c>
    </row>
    <row r="11" spans="3:12">
      <c r="C11" s="1">
        <v>40095</v>
      </c>
      <c r="D11">
        <v>1660.88</v>
      </c>
      <c r="E11">
        <v>1692.56</v>
      </c>
      <c r="F11">
        <v>1660.88</v>
      </c>
      <c r="G11">
        <v>1692.56</v>
      </c>
      <c r="H11">
        <v>3362300000</v>
      </c>
      <c r="I11">
        <v>1692.56</v>
      </c>
      <c r="K11">
        <f>(I11-I12)/I12</f>
        <v>2.1830475730499791E-2</v>
      </c>
      <c r="L11">
        <f t="shared" si="0"/>
        <v>2.1595603003649867E-2</v>
      </c>
    </row>
    <row r="12" spans="3:12">
      <c r="C12" s="1">
        <v>40094</v>
      </c>
      <c r="D12">
        <v>1656.99</v>
      </c>
      <c r="E12">
        <v>1662.47</v>
      </c>
      <c r="F12">
        <v>1646.47</v>
      </c>
      <c r="G12">
        <v>1656.4</v>
      </c>
      <c r="H12">
        <v>3577840000</v>
      </c>
      <c r="I12">
        <v>1656.4</v>
      </c>
      <c r="K12">
        <f>(I12-I13)/I13</f>
        <v>5.738620918783687E-4</v>
      </c>
      <c r="L12">
        <f t="shared" si="0"/>
        <v>5.7369749599523064E-4</v>
      </c>
    </row>
    <row r="13" spans="3:12">
      <c r="C13" s="1">
        <v>40093</v>
      </c>
      <c r="D13">
        <v>1676.22</v>
      </c>
      <c r="E13">
        <v>1676.79</v>
      </c>
      <c r="F13">
        <v>1655.03</v>
      </c>
      <c r="G13">
        <v>1655.45</v>
      </c>
      <c r="H13">
        <v>3569230000</v>
      </c>
      <c r="I13">
        <v>1655.45</v>
      </c>
      <c r="K13">
        <f>(I13-I14)/I14</f>
        <v>-1.2332052597665948E-2</v>
      </c>
      <c r="L13">
        <f t="shared" si="0"/>
        <v>-1.2408723348868085E-2</v>
      </c>
    </row>
    <row r="14" spans="3:12">
      <c r="C14" s="1">
        <v>40092</v>
      </c>
      <c r="D14">
        <v>1687.15</v>
      </c>
      <c r="E14">
        <v>1687.15</v>
      </c>
      <c r="F14">
        <v>1674.7</v>
      </c>
      <c r="G14">
        <v>1676.12</v>
      </c>
      <c r="H14">
        <v>2678490000</v>
      </c>
      <c r="I14">
        <v>1676.12</v>
      </c>
      <c r="K14">
        <f>(I14-I15)/I15</f>
        <v>-8.5063590653653414E-3</v>
      </c>
      <c r="L14">
        <f t="shared" si="0"/>
        <v>-8.5427446236556424E-3</v>
      </c>
    </row>
    <row r="15" spans="3:12">
      <c r="C15" s="1">
        <v>40089</v>
      </c>
      <c r="D15">
        <v>1678.79</v>
      </c>
      <c r="E15">
        <v>1691.94</v>
      </c>
      <c r="F15">
        <v>1677.33</v>
      </c>
      <c r="G15">
        <v>1690.5</v>
      </c>
      <c r="H15">
        <v>2880270000</v>
      </c>
      <c r="I15">
        <v>1690.5</v>
      </c>
      <c r="K15">
        <f>(I15-I16)/I16</f>
        <v>7.0532448500589262E-3</v>
      </c>
      <c r="L15">
        <f t="shared" si="0"/>
        <v>7.0284870655762189E-3</v>
      </c>
    </row>
    <row r="16" spans="3:12">
      <c r="C16" s="1">
        <v>40088</v>
      </c>
      <c r="D16">
        <v>1692.35</v>
      </c>
      <c r="E16">
        <v>1692.35</v>
      </c>
      <c r="F16">
        <v>1670.36</v>
      </c>
      <c r="G16">
        <v>1678.66</v>
      </c>
      <c r="H16">
        <v>3279650000</v>
      </c>
      <c r="I16">
        <v>1678.66</v>
      </c>
      <c r="K16">
        <f>(I16-I17)/I17</f>
        <v>-8.9794376191796362E-3</v>
      </c>
      <c r="L16">
        <f t="shared" si="0"/>
        <v>-9.0199957444824265E-3</v>
      </c>
    </row>
    <row r="17" spans="3:12">
      <c r="C17" s="1">
        <v>40087</v>
      </c>
      <c r="D17">
        <v>1691.9</v>
      </c>
      <c r="E17">
        <v>1693.87</v>
      </c>
      <c r="F17">
        <v>1680.34</v>
      </c>
      <c r="G17">
        <v>1693.87</v>
      </c>
      <c r="H17">
        <v>3148600000</v>
      </c>
      <c r="I17">
        <v>1693.87</v>
      </c>
      <c r="K17">
        <f>(I17-I18)/I18</f>
        <v>-6.6666666666673105E-4</v>
      </c>
      <c r="L17">
        <f t="shared" si="0"/>
        <v>-6.6688898770376765E-4</v>
      </c>
    </row>
    <row r="18" spans="3:12">
      <c r="C18" s="1">
        <v>40086</v>
      </c>
      <c r="D18">
        <v>1682.41</v>
      </c>
      <c r="E18">
        <v>1696.55</v>
      </c>
      <c r="F18">
        <v>1682.07</v>
      </c>
      <c r="G18">
        <v>1695</v>
      </c>
      <c r="H18">
        <v>3238690000</v>
      </c>
      <c r="I18">
        <v>1695</v>
      </c>
      <c r="K18">
        <f>(I18-I19)/I19</f>
        <v>7.9985727453837502E-3</v>
      </c>
      <c r="L18">
        <f t="shared" si="0"/>
        <v>7.9667537209757739E-3</v>
      </c>
    </row>
    <row r="19" spans="3:12">
      <c r="C19" s="1">
        <v>40085</v>
      </c>
      <c r="D19">
        <v>1687.26</v>
      </c>
      <c r="E19">
        <v>1687.26</v>
      </c>
      <c r="F19">
        <v>1674.99</v>
      </c>
      <c r="G19">
        <v>1681.55</v>
      </c>
      <c r="H19">
        <v>3308630000</v>
      </c>
      <c r="I19">
        <v>1681.55</v>
      </c>
      <c r="K19">
        <f>(I19-I20)/I20</f>
        <v>-6.0292596423821756E-3</v>
      </c>
      <c r="L19">
        <f t="shared" si="0"/>
        <v>-6.0475090187600816E-3</v>
      </c>
    </row>
    <row r="20" spans="3:12">
      <c r="C20" s="1">
        <v>40082</v>
      </c>
      <c r="D20">
        <v>1695.52</v>
      </c>
      <c r="E20">
        <v>1695.52</v>
      </c>
      <c r="F20">
        <v>1687.11</v>
      </c>
      <c r="G20">
        <v>1691.75</v>
      </c>
      <c r="H20">
        <v>2951700000</v>
      </c>
      <c r="I20">
        <v>1691.75</v>
      </c>
      <c r="K20">
        <f>(I20-I21)/I21</f>
        <v>-4.0737753654329989E-3</v>
      </c>
      <c r="L20">
        <f t="shared" si="0"/>
        <v>-4.0820957930202389E-3</v>
      </c>
    </row>
    <row r="21" spans="3:12">
      <c r="C21" s="1">
        <v>40081</v>
      </c>
      <c r="D21">
        <v>1694.05</v>
      </c>
      <c r="E21">
        <v>1703.85</v>
      </c>
      <c r="F21">
        <v>1693.11</v>
      </c>
      <c r="G21">
        <v>1698.67</v>
      </c>
      <c r="H21">
        <v>2813930000</v>
      </c>
      <c r="I21">
        <v>1698.67</v>
      </c>
      <c r="K21">
        <f>(I21-I22)/I22</f>
        <v>3.4854114853170195E-3</v>
      </c>
      <c r="L21">
        <f t="shared" si="0"/>
        <v>3.4793515156158698E-3</v>
      </c>
    </row>
    <row r="22" spans="3:12">
      <c r="C22" s="1">
        <v>40080</v>
      </c>
      <c r="D22">
        <v>1698.02</v>
      </c>
      <c r="E22">
        <v>1701.71</v>
      </c>
      <c r="F22">
        <v>1691.88</v>
      </c>
      <c r="G22">
        <v>1692.77</v>
      </c>
      <c r="H22">
        <v>3148730000</v>
      </c>
      <c r="I22">
        <v>1692.77</v>
      </c>
      <c r="K22">
        <f>(I22-I23)/I23</f>
        <v>-2.739451638368872E-3</v>
      </c>
      <c r="L22">
        <f t="shared" si="0"/>
        <v>-2.7432108029442847E-3</v>
      </c>
    </row>
    <row r="23" spans="3:12">
      <c r="C23" s="1">
        <v>40079</v>
      </c>
      <c r="D23">
        <v>1702.6</v>
      </c>
      <c r="E23">
        <v>1707.63</v>
      </c>
      <c r="F23">
        <v>1694.9</v>
      </c>
      <c r="G23">
        <v>1697.42</v>
      </c>
      <c r="H23">
        <v>3268930000</v>
      </c>
      <c r="I23">
        <v>1697.42</v>
      </c>
      <c r="K23">
        <f>(I23-I24)/I24</f>
        <v>-2.597188924928222E-3</v>
      </c>
      <c r="L23">
        <f t="shared" si="0"/>
        <v>-2.6005674711671984E-3</v>
      </c>
    </row>
    <row r="24" spans="3:12">
      <c r="C24" s="1">
        <v>40078</v>
      </c>
      <c r="D24">
        <v>1711.44</v>
      </c>
      <c r="E24">
        <v>1711.44</v>
      </c>
      <c r="F24">
        <v>1697.1</v>
      </c>
      <c r="G24">
        <v>1701.84</v>
      </c>
      <c r="H24">
        <v>3126950000</v>
      </c>
      <c r="I24">
        <v>1701.84</v>
      </c>
      <c r="K24">
        <f>(I24-I25)/I25</f>
        <v>-4.719546642805857E-3</v>
      </c>
      <c r="L24">
        <f t="shared" si="0"/>
        <v>-4.7307188688171364E-3</v>
      </c>
    </row>
    <row r="25" spans="3:12">
      <c r="C25" s="1">
        <v>40075</v>
      </c>
      <c r="D25">
        <v>1722.44</v>
      </c>
      <c r="E25">
        <v>1725.23</v>
      </c>
      <c r="F25">
        <v>1708.89</v>
      </c>
      <c r="G25">
        <v>1709.91</v>
      </c>
      <c r="H25">
        <v>5074030000</v>
      </c>
      <c r="I25">
        <v>1709.91</v>
      </c>
      <c r="K25">
        <f>(I25-I26)/I26</f>
        <v>-7.2169258102348184E-3</v>
      </c>
      <c r="L25">
        <f t="shared" si="0"/>
        <v>-7.2430937969337897E-3</v>
      </c>
    </row>
    <row r="26" spans="3:12">
      <c r="C26" s="1">
        <v>40074</v>
      </c>
      <c r="D26">
        <v>1727.34</v>
      </c>
      <c r="E26">
        <v>1729.86</v>
      </c>
      <c r="F26">
        <v>1720.2</v>
      </c>
      <c r="G26">
        <v>1722.34</v>
      </c>
      <c r="H26">
        <v>3740130000</v>
      </c>
      <c r="I26">
        <v>1722.34</v>
      </c>
      <c r="K26">
        <f>(I26-I27)/I27</f>
        <v>-1.8429227131531733E-3</v>
      </c>
      <c r="L26">
        <f t="shared" si="0"/>
        <v>-1.8446229845168335E-3</v>
      </c>
    </row>
    <row r="27" spans="3:12">
      <c r="C27" s="1">
        <v>40073</v>
      </c>
      <c r="D27">
        <v>1705.74</v>
      </c>
      <c r="E27">
        <v>1729.44</v>
      </c>
      <c r="F27">
        <v>1700.35</v>
      </c>
      <c r="G27">
        <v>1725.52</v>
      </c>
      <c r="H27">
        <v>3989760000</v>
      </c>
      <c r="I27">
        <v>1725.52</v>
      </c>
      <c r="K27">
        <f>(I27-I28)/I28</f>
        <v>1.2177667237617019E-2</v>
      </c>
      <c r="L27">
        <f t="shared" si="0"/>
        <v>1.2104115967809937E-2</v>
      </c>
    </row>
    <row r="28" spans="3:12">
      <c r="C28" s="1">
        <v>40072</v>
      </c>
      <c r="D28">
        <v>1697.73</v>
      </c>
      <c r="E28">
        <v>1705.52</v>
      </c>
      <c r="F28">
        <v>1697.73</v>
      </c>
      <c r="G28">
        <v>1704.76</v>
      </c>
      <c r="H28">
        <v>2774240000</v>
      </c>
      <c r="I28">
        <v>1704.76</v>
      </c>
      <c r="K28">
        <f>(I28-I29)/I29</f>
        <v>4.2177191328935451E-3</v>
      </c>
      <c r="L28">
        <f t="shared" si="0"/>
        <v>4.2088494865901299E-3</v>
      </c>
    </row>
    <row r="29" spans="3:12">
      <c r="C29" s="1">
        <v>40071</v>
      </c>
      <c r="D29">
        <v>1691.7</v>
      </c>
      <c r="E29">
        <v>1704.95</v>
      </c>
      <c r="F29">
        <v>1691.7</v>
      </c>
      <c r="G29">
        <v>1697.6</v>
      </c>
      <c r="H29">
        <v>3079800000</v>
      </c>
      <c r="I29">
        <v>1697.6</v>
      </c>
      <c r="K29">
        <f>(I29-I30)/I30</f>
        <v>5.6931616893464414E-3</v>
      </c>
      <c r="L29">
        <f t="shared" si="0"/>
        <v>5.6770168919803715E-3</v>
      </c>
    </row>
    <row r="30" spans="3:12">
      <c r="C30" s="1">
        <v>40068</v>
      </c>
      <c r="D30">
        <v>1685.04</v>
      </c>
      <c r="E30">
        <v>1688.73</v>
      </c>
      <c r="F30">
        <v>1682.22</v>
      </c>
      <c r="G30">
        <v>1687.99</v>
      </c>
      <c r="H30">
        <v>2736500000</v>
      </c>
      <c r="I30">
        <v>1687.99</v>
      </c>
      <c r="K30">
        <f>(I30-I31)/I31</f>
        <v>2.7147117178125102E-3</v>
      </c>
      <c r="L30">
        <f t="shared" si="0"/>
        <v>2.7110335432424617E-3</v>
      </c>
    </row>
    <row r="31" spans="3:12">
      <c r="C31" s="1">
        <v>40067</v>
      </c>
      <c r="D31">
        <v>1689.21</v>
      </c>
      <c r="E31">
        <v>1689.97</v>
      </c>
      <c r="F31">
        <v>1681.96</v>
      </c>
      <c r="G31">
        <v>1683.42</v>
      </c>
      <c r="H31">
        <v>3106290000</v>
      </c>
      <c r="I31">
        <v>1683.42</v>
      </c>
      <c r="K31">
        <f>(I31-I32)/I32</f>
        <v>-3.3804384505633292E-3</v>
      </c>
      <c r="L31">
        <f t="shared" si="0"/>
        <v>-3.3861650418574234E-3</v>
      </c>
    </row>
    <row r="32" spans="3:12">
      <c r="C32" s="1">
        <v>40066</v>
      </c>
      <c r="D32">
        <v>1681.04</v>
      </c>
      <c r="E32">
        <v>1689.13</v>
      </c>
      <c r="F32">
        <v>1678.7</v>
      </c>
      <c r="G32">
        <v>1689.13</v>
      </c>
      <c r="H32">
        <v>3135460000</v>
      </c>
      <c r="I32">
        <v>1689.13</v>
      </c>
      <c r="K32">
        <f>(I32-I33)/I33</f>
        <v>3.0522746572129882E-3</v>
      </c>
      <c r="L32">
        <f t="shared" si="0"/>
        <v>3.0476259239930587E-3</v>
      </c>
    </row>
    <row r="33" spans="3:12">
      <c r="C33" s="1">
        <v>40065</v>
      </c>
      <c r="D33">
        <v>1675.11</v>
      </c>
      <c r="E33">
        <v>1684.09</v>
      </c>
      <c r="F33">
        <v>1675.11</v>
      </c>
      <c r="G33">
        <v>1683.99</v>
      </c>
      <c r="H33">
        <v>3691800000</v>
      </c>
      <c r="I33">
        <v>1683.99</v>
      </c>
      <c r="K33">
        <f>(I33-I34)/I34</f>
        <v>7.3457716948513632E-3</v>
      </c>
      <c r="L33">
        <f t="shared" si="0"/>
        <v>7.3189229171092005E-3</v>
      </c>
    </row>
    <row r="34" spans="3:12">
      <c r="C34" s="1">
        <v>40064</v>
      </c>
      <c r="D34">
        <v>1656.85</v>
      </c>
      <c r="E34">
        <v>1672.4</v>
      </c>
      <c r="F34">
        <v>1656.85</v>
      </c>
      <c r="G34">
        <v>1671.71</v>
      </c>
      <c r="H34">
        <v>3102780000</v>
      </c>
      <c r="I34">
        <v>1671.71</v>
      </c>
      <c r="K34">
        <f>(I34-I35)/I35</f>
        <v>9.9929312396913692E-3</v>
      </c>
      <c r="L34">
        <f t="shared" si="0"/>
        <v>9.9433320560937486E-3</v>
      </c>
    </row>
    <row r="35" spans="3:12">
      <c r="C35" s="1">
        <v>40061</v>
      </c>
      <c r="D35">
        <v>1657.44</v>
      </c>
      <c r="E35">
        <v>1664.83</v>
      </c>
      <c r="F35">
        <v>1640.62</v>
      </c>
      <c r="G35">
        <v>1655.17</v>
      </c>
      <c r="H35">
        <v>3123880000</v>
      </c>
      <c r="I35">
        <v>1655.17</v>
      </c>
      <c r="K35">
        <f>(I35-I36)/I36</f>
        <v>5.43780361071039E-5</v>
      </c>
      <c r="L35">
        <f t="shared" si="0"/>
        <v>5.4376557675273835E-5</v>
      </c>
    </row>
    <row r="36" spans="3:12">
      <c r="C36" s="1">
        <v>40060</v>
      </c>
      <c r="D36">
        <v>1653.28</v>
      </c>
      <c r="E36">
        <v>1659.17</v>
      </c>
      <c r="F36">
        <v>1653.07</v>
      </c>
      <c r="G36">
        <v>1655.08</v>
      </c>
      <c r="H36">
        <v>2957110000</v>
      </c>
      <c r="I36">
        <v>1655.08</v>
      </c>
      <c r="K36">
        <f>(I36-I37)/I37</f>
        <v>1.2098628015583034E-3</v>
      </c>
      <c r="L36">
        <f t="shared" si="0"/>
        <v>1.2091315073432651E-3</v>
      </c>
    </row>
    <row r="37" spans="3:12">
      <c r="C37" s="1">
        <v>40059</v>
      </c>
      <c r="D37">
        <v>1640.72</v>
      </c>
      <c r="E37">
        <v>1655.72</v>
      </c>
      <c r="F37">
        <v>1637.41</v>
      </c>
      <c r="G37">
        <v>1653.08</v>
      </c>
      <c r="H37">
        <v>3312150000</v>
      </c>
      <c r="I37">
        <v>1653.08</v>
      </c>
      <c r="K37">
        <f>(I37-I38)/I38</f>
        <v>8.1169920171731066E-3</v>
      </c>
      <c r="L37">
        <f t="shared" si="0"/>
        <v>8.0842264234291927E-3</v>
      </c>
    </row>
    <row r="38" spans="3:12">
      <c r="C38" s="1">
        <v>40058</v>
      </c>
      <c r="D38">
        <v>1635.95</v>
      </c>
      <c r="E38">
        <v>1651.35</v>
      </c>
      <c r="F38">
        <v>1633.41</v>
      </c>
      <c r="G38">
        <v>1639.77</v>
      </c>
      <c r="H38">
        <v>3731610000</v>
      </c>
      <c r="I38">
        <v>1639.77</v>
      </c>
      <c r="K38">
        <f>(I38-I39)/I39</f>
        <v>4.1641916263005169E-3</v>
      </c>
      <c r="L38">
        <f t="shared" si="0"/>
        <v>4.1555453751369511E-3</v>
      </c>
    </row>
    <row r="39" spans="3:12">
      <c r="C39" s="1">
        <v>40054</v>
      </c>
      <c r="D39">
        <v>1638.89</v>
      </c>
      <c r="E39">
        <v>1640.08</v>
      </c>
      <c r="F39">
        <v>1628.05</v>
      </c>
      <c r="G39">
        <v>1632.97</v>
      </c>
      <c r="H39">
        <v>2734300000</v>
      </c>
      <c r="I39">
        <v>1632.97</v>
      </c>
      <c r="K39">
        <f>(I39-I40)/I40</f>
        <v>-3.1742737322744559E-3</v>
      </c>
      <c r="L39">
        <f t="shared" si="0"/>
        <v>-3.1793224259261555E-3</v>
      </c>
    </row>
    <row r="40" spans="3:12">
      <c r="C40" s="1">
        <v>40053</v>
      </c>
      <c r="D40">
        <v>1633.5</v>
      </c>
      <c r="E40">
        <v>1646.41</v>
      </c>
      <c r="F40">
        <v>1630.88</v>
      </c>
      <c r="G40">
        <v>1638.17</v>
      </c>
      <c r="H40">
        <v>2527550000</v>
      </c>
      <c r="I40">
        <v>1638.17</v>
      </c>
      <c r="K40">
        <f>(I40-I41)/I41</f>
        <v>1.9633507853403362E-3</v>
      </c>
      <c r="L40">
        <f t="shared" si="0"/>
        <v>1.9614259312179068E-3</v>
      </c>
    </row>
    <row r="41" spans="3:12">
      <c r="C41" s="1">
        <v>40052</v>
      </c>
      <c r="D41">
        <v>1630.25</v>
      </c>
      <c r="E41">
        <v>1641.18</v>
      </c>
      <c r="F41">
        <v>1627.47</v>
      </c>
      <c r="G41">
        <v>1634.96</v>
      </c>
      <c r="H41">
        <v>2784010000</v>
      </c>
      <c r="I41">
        <v>1634.96</v>
      </c>
      <c r="K41">
        <f>(I41-I42)/I42</f>
        <v>2.7476571316422268E-3</v>
      </c>
      <c r="L41">
        <f t="shared" si="0"/>
        <v>2.7438892221566106E-3</v>
      </c>
    </row>
    <row r="42" spans="3:12">
      <c r="C42" s="1">
        <v>40051</v>
      </c>
      <c r="D42">
        <v>1652.54</v>
      </c>
      <c r="E42">
        <v>1652.54</v>
      </c>
      <c r="F42">
        <v>1629.05</v>
      </c>
      <c r="G42">
        <v>1630.48</v>
      </c>
      <c r="H42">
        <v>3219190000</v>
      </c>
      <c r="I42">
        <v>1630.48</v>
      </c>
      <c r="K42">
        <f>(I42-I43)/I43</f>
        <v>-1.5874165550042826E-2</v>
      </c>
      <c r="L42">
        <f t="shared" si="0"/>
        <v>-1.6001509567328324E-2</v>
      </c>
    </row>
    <row r="43" spans="3:12">
      <c r="C43" s="1">
        <v>40050</v>
      </c>
      <c r="D43">
        <v>1664.29</v>
      </c>
      <c r="E43">
        <v>1669.51</v>
      </c>
      <c r="F43">
        <v>1656.02</v>
      </c>
      <c r="G43">
        <v>1656.78</v>
      </c>
      <c r="H43">
        <v>2430670000</v>
      </c>
      <c r="I43">
        <v>1656.78</v>
      </c>
      <c r="K43">
        <f>(I43-I44)/I44</f>
        <v>-4.0396753832281501E-3</v>
      </c>
      <c r="L43">
        <f t="shared" si="0"/>
        <v>-4.047856913079035E-3</v>
      </c>
    </row>
    <row r="44" spans="3:12">
      <c r="C44" s="1">
        <v>40047</v>
      </c>
      <c r="D44">
        <v>1659.92</v>
      </c>
      <c r="E44">
        <v>1664.85</v>
      </c>
      <c r="F44">
        <v>1654.81</v>
      </c>
      <c r="G44">
        <v>1663.5</v>
      </c>
      <c r="H44">
        <v>2582670000</v>
      </c>
      <c r="I44">
        <v>1663.5</v>
      </c>
      <c r="K44">
        <f>(I44-I45)/I45</f>
        <v>3.946987253765911E-3</v>
      </c>
      <c r="L44">
        <f t="shared" si="0"/>
        <v>3.9392183354132132E-3</v>
      </c>
    </row>
    <row r="45" spans="3:12">
      <c r="C45" s="1">
        <v>40046</v>
      </c>
      <c r="D45">
        <v>1645.03</v>
      </c>
      <c r="E45">
        <v>1659.55</v>
      </c>
      <c r="F45">
        <v>1645.03</v>
      </c>
      <c r="G45">
        <v>1656.96</v>
      </c>
      <c r="H45">
        <v>2537460000</v>
      </c>
      <c r="I45">
        <v>1656.96</v>
      </c>
      <c r="K45">
        <f>(I45-I46)/I46</f>
        <v>8.6194302410519119E-3</v>
      </c>
      <c r="L45">
        <f t="shared" si="0"/>
        <v>8.5824950407145766E-3</v>
      </c>
    </row>
    <row r="46" spans="3:12">
      <c r="C46" s="1">
        <v>40045</v>
      </c>
      <c r="D46">
        <v>1650.66</v>
      </c>
      <c r="E46">
        <v>1656.99</v>
      </c>
      <c r="F46">
        <v>1639.43</v>
      </c>
      <c r="G46">
        <v>1642.8</v>
      </c>
      <c r="H46">
        <v>2932180000</v>
      </c>
      <c r="I46">
        <v>1642.8</v>
      </c>
      <c r="K46">
        <f>(I46-I47)/I47</f>
        <v>-5.7796471691832574E-3</v>
      </c>
      <c r="L46">
        <f t="shared" si="0"/>
        <v>-5.7964139652054766E-3</v>
      </c>
    </row>
    <row r="47" spans="3:12">
      <c r="C47" s="1">
        <v>40044</v>
      </c>
      <c r="D47">
        <v>1646.81</v>
      </c>
      <c r="E47">
        <v>1658.92</v>
      </c>
      <c r="F47">
        <v>1646.08</v>
      </c>
      <c r="G47">
        <v>1652.35</v>
      </c>
      <c r="H47">
        <v>2994090000</v>
      </c>
      <c r="I47">
        <v>1652.35</v>
      </c>
      <c r="K47">
        <f>(I47-I48)/I48</f>
        <v>3.8212458841111281E-3</v>
      </c>
      <c r="L47">
        <f t="shared" si="0"/>
        <v>3.8139634700918462E-3</v>
      </c>
    </row>
    <row r="48" spans="3:12">
      <c r="C48" s="1">
        <v>40043</v>
      </c>
      <c r="D48">
        <v>1655.25</v>
      </c>
      <c r="E48">
        <v>1659.18</v>
      </c>
      <c r="F48">
        <v>1645.84</v>
      </c>
      <c r="G48">
        <v>1646.06</v>
      </c>
      <c r="H48">
        <v>2904530000</v>
      </c>
      <c r="I48">
        <v>1646.06</v>
      </c>
      <c r="K48">
        <f>(I48-I49)/I49</f>
        <v>-5.9003641678191492E-3</v>
      </c>
      <c r="L48">
        <f t="shared" si="0"/>
        <v>-5.9178400932658947E-3</v>
      </c>
    </row>
    <row r="49" spans="3:12">
      <c r="C49" s="1">
        <v>40040</v>
      </c>
      <c r="D49">
        <v>1661.22</v>
      </c>
      <c r="E49">
        <v>1663.6</v>
      </c>
      <c r="F49">
        <v>1652.61</v>
      </c>
      <c r="G49">
        <v>1655.83</v>
      </c>
      <c r="H49">
        <v>3211450000</v>
      </c>
      <c r="I49">
        <v>1655.83</v>
      </c>
      <c r="K49">
        <f>(I49-I50)/I50</f>
        <v>-3.3046011605229633E-3</v>
      </c>
      <c r="L49">
        <f t="shared" si="0"/>
        <v>-3.3100734140073594E-3</v>
      </c>
    </row>
    <row r="50" spans="3:12">
      <c r="C50" s="1">
        <v>40039</v>
      </c>
      <c r="D50">
        <v>1679.61</v>
      </c>
      <c r="E50">
        <v>1679.61</v>
      </c>
      <c r="F50">
        <v>1658.59</v>
      </c>
      <c r="G50">
        <v>1661.32</v>
      </c>
      <c r="H50">
        <v>3426690000</v>
      </c>
      <c r="I50">
        <v>1661.32</v>
      </c>
      <c r="K50">
        <f>(I50-I51)/I51</f>
        <v>-1.4281560944351256E-2</v>
      </c>
      <c r="L50">
        <f t="shared" si="0"/>
        <v>-1.4384523926260438E-2</v>
      </c>
    </row>
    <row r="51" spans="3:12">
      <c r="C51" s="1">
        <v>40038</v>
      </c>
      <c r="D51">
        <v>1693.88</v>
      </c>
      <c r="E51">
        <v>1695.52</v>
      </c>
      <c r="F51">
        <v>1684.83</v>
      </c>
      <c r="G51">
        <v>1685.39</v>
      </c>
      <c r="H51">
        <v>2871430000</v>
      </c>
      <c r="I51">
        <v>1685.39</v>
      </c>
      <c r="K51">
        <f>(I51-I52)/I52</f>
        <v>-5.1766066959437014E-3</v>
      </c>
      <c r="L51">
        <f t="shared" si="0"/>
        <v>-5.1900517442756379E-3</v>
      </c>
    </row>
    <row r="52" spans="3:12">
      <c r="C52" s="1">
        <v>40037</v>
      </c>
      <c r="D52">
        <v>1690.65</v>
      </c>
      <c r="E52">
        <v>1696.81</v>
      </c>
      <c r="F52">
        <v>1682.62</v>
      </c>
      <c r="G52">
        <v>1694.16</v>
      </c>
      <c r="H52">
        <v>3035560000</v>
      </c>
      <c r="I52">
        <v>1694.16</v>
      </c>
      <c r="K52">
        <f>(I52-I53)/I53</f>
        <v>2.7760185146821514E-3</v>
      </c>
      <c r="L52">
        <f t="shared" si="0"/>
        <v>2.7721724913956085E-3</v>
      </c>
    </row>
    <row r="53" spans="3:12">
      <c r="C53" s="1">
        <v>40036</v>
      </c>
      <c r="D53">
        <v>1688.37</v>
      </c>
      <c r="E53">
        <v>1691.49</v>
      </c>
      <c r="F53">
        <v>1683.35</v>
      </c>
      <c r="G53">
        <v>1689.47</v>
      </c>
      <c r="H53">
        <v>2789160000</v>
      </c>
      <c r="I53">
        <v>1689.47</v>
      </c>
      <c r="K53">
        <f>(I53-I54)/I54</f>
        <v>-1.1528774639060939E-3</v>
      </c>
      <c r="L53">
        <f t="shared" si="0"/>
        <v>-1.1535425383448848E-3</v>
      </c>
    </row>
    <row r="54" spans="3:12">
      <c r="C54" s="1">
        <v>40033</v>
      </c>
      <c r="D54">
        <v>1696.1</v>
      </c>
      <c r="E54">
        <v>1699.42</v>
      </c>
      <c r="F54">
        <v>1686.02</v>
      </c>
      <c r="G54">
        <v>1691.42</v>
      </c>
      <c r="H54">
        <v>2957670000</v>
      </c>
      <c r="I54">
        <v>1691.42</v>
      </c>
      <c r="K54">
        <f>(I54-I55)/I55</f>
        <v>-3.5699978792091483E-3</v>
      </c>
      <c r="L54">
        <f t="shared" si="0"/>
        <v>-3.5763855287662917E-3</v>
      </c>
    </row>
    <row r="55" spans="3:12">
      <c r="C55" s="1">
        <v>40032</v>
      </c>
      <c r="D55">
        <v>1693.35</v>
      </c>
      <c r="E55">
        <v>1700.18</v>
      </c>
      <c r="F55">
        <v>1688.38</v>
      </c>
      <c r="G55">
        <v>1697.48</v>
      </c>
      <c r="H55">
        <v>3271660000</v>
      </c>
      <c r="I55">
        <v>1697.48</v>
      </c>
      <c r="K55">
        <f>(I55-I56)/I56</f>
        <v>3.8854817819990043E-3</v>
      </c>
      <c r="L55">
        <f t="shared" si="0"/>
        <v>3.8779527938558253E-3</v>
      </c>
    </row>
    <row r="56" spans="3:12">
      <c r="C56" s="1">
        <v>40031</v>
      </c>
      <c r="D56">
        <v>1695.3</v>
      </c>
      <c r="E56">
        <v>1695.3</v>
      </c>
      <c r="F56">
        <v>1684.91</v>
      </c>
      <c r="G56">
        <v>1690.91</v>
      </c>
      <c r="H56">
        <v>3010230000</v>
      </c>
      <c r="I56">
        <v>1690.91</v>
      </c>
      <c r="K56">
        <f>(I56-I57)/I57</f>
        <v>-3.8058879325072372E-3</v>
      </c>
      <c r="L56">
        <f t="shared" si="0"/>
        <v>-3.81314875241731E-3</v>
      </c>
    </row>
    <row r="57" spans="3:12">
      <c r="C57" s="1">
        <v>40030</v>
      </c>
      <c r="D57">
        <v>1705.79</v>
      </c>
      <c r="E57">
        <v>1705.79</v>
      </c>
      <c r="F57">
        <v>1693.29</v>
      </c>
      <c r="G57">
        <v>1697.37</v>
      </c>
      <c r="H57">
        <v>3141210000</v>
      </c>
      <c r="I57">
        <v>1697.37</v>
      </c>
      <c r="K57">
        <f>(I57-I58)/I58</f>
        <v>-5.723022130581094E-3</v>
      </c>
      <c r="L57">
        <f t="shared" si="0"/>
        <v>-5.7394613731720544E-3</v>
      </c>
    </row>
    <row r="58" spans="3:12">
      <c r="C58" s="1">
        <v>40029</v>
      </c>
      <c r="D58">
        <v>1708.01</v>
      </c>
      <c r="E58">
        <v>1709.24</v>
      </c>
      <c r="F58">
        <v>1703.55</v>
      </c>
      <c r="G58">
        <v>1707.14</v>
      </c>
      <c r="H58">
        <v>2529300000</v>
      </c>
      <c r="I58">
        <v>1707.14</v>
      </c>
      <c r="K58">
        <f>(I58-I59)/I59</f>
        <v>-1.479817742605282E-3</v>
      </c>
      <c r="L58">
        <f t="shared" si="0"/>
        <v>-1.480913754279429E-3</v>
      </c>
    </row>
    <row r="59" spans="3:12">
      <c r="C59" s="1">
        <v>40026</v>
      </c>
      <c r="D59">
        <v>1706.1</v>
      </c>
      <c r="E59">
        <v>1709.67</v>
      </c>
      <c r="F59">
        <v>1700.68</v>
      </c>
      <c r="G59">
        <v>1709.67</v>
      </c>
      <c r="H59">
        <v>3136630000</v>
      </c>
      <c r="I59">
        <v>1709.67</v>
      </c>
      <c r="K59">
        <f>(I59-I60)/I60</f>
        <v>1.6404295581972745E-3</v>
      </c>
      <c r="L59">
        <f t="shared" si="0"/>
        <v>1.6390855232919159E-3</v>
      </c>
    </row>
    <row r="60" spans="3:12">
      <c r="C60" s="1">
        <v>40025</v>
      </c>
      <c r="D60">
        <v>1689.42</v>
      </c>
      <c r="E60">
        <v>1707.85</v>
      </c>
      <c r="F60">
        <v>1689.42</v>
      </c>
      <c r="G60">
        <v>1706.87</v>
      </c>
      <c r="H60">
        <v>3775170000</v>
      </c>
      <c r="I60">
        <v>1706.87</v>
      </c>
      <c r="K60">
        <f>(I60-I61)/I61</f>
        <v>1.2540561062566289E-2</v>
      </c>
      <c r="L60">
        <f t="shared" si="0"/>
        <v>1.2462579504871753E-2</v>
      </c>
    </row>
    <row r="61" spans="3:12">
      <c r="C61" s="1">
        <v>40024</v>
      </c>
      <c r="D61">
        <v>1687.76</v>
      </c>
      <c r="E61">
        <v>1698.43</v>
      </c>
      <c r="F61">
        <v>1684.94</v>
      </c>
      <c r="G61">
        <v>1685.73</v>
      </c>
      <c r="H61">
        <v>3847390000</v>
      </c>
      <c r="I61">
        <v>1685.73</v>
      </c>
      <c r="K61">
        <f>(I61-I62)/I62</f>
        <v>-1.3642079290138449E-4</v>
      </c>
      <c r="L61">
        <f t="shared" si="0"/>
        <v>-1.3643009906418412E-4</v>
      </c>
    </row>
    <row r="62" spans="3:12">
      <c r="C62" s="1">
        <v>40023</v>
      </c>
      <c r="D62">
        <v>1687.92</v>
      </c>
      <c r="E62">
        <v>1693.19</v>
      </c>
      <c r="F62">
        <v>1682.42</v>
      </c>
      <c r="G62">
        <v>1685.96</v>
      </c>
      <c r="H62">
        <v>3320530000</v>
      </c>
      <c r="I62">
        <v>1685.96</v>
      </c>
      <c r="K62">
        <f>(I62-I63)/I63</f>
        <v>3.7381403048667572E-4</v>
      </c>
      <c r="L62">
        <f t="shared" si="0"/>
        <v>3.7374417942905253E-4</v>
      </c>
    </row>
    <row r="63" spans="3:12">
      <c r="C63" s="1">
        <v>40022</v>
      </c>
      <c r="D63">
        <v>1690.32</v>
      </c>
      <c r="E63">
        <v>1690.92</v>
      </c>
      <c r="F63">
        <v>1681.86</v>
      </c>
      <c r="G63">
        <v>1685.33</v>
      </c>
      <c r="H63">
        <v>2840520000</v>
      </c>
      <c r="I63">
        <v>1685.33</v>
      </c>
      <c r="K63">
        <f>(I63-I64)/I64</f>
        <v>-3.7359973989892492E-3</v>
      </c>
      <c r="L63">
        <f t="shared" si="0"/>
        <v>-3.7429936680698351E-3</v>
      </c>
    </row>
    <row r="64" spans="3:12">
      <c r="C64" s="1">
        <v>40019</v>
      </c>
      <c r="D64">
        <v>1687.31</v>
      </c>
      <c r="E64">
        <v>1691.85</v>
      </c>
      <c r="F64">
        <v>1676.03</v>
      </c>
      <c r="G64">
        <v>1691.65</v>
      </c>
      <c r="H64">
        <v>2762770000</v>
      </c>
      <c r="I64">
        <v>1691.65</v>
      </c>
      <c r="K64">
        <f>(I64-I65)/I65</f>
        <v>8.2827984026037031E-4</v>
      </c>
      <c r="L64">
        <f t="shared" si="0"/>
        <v>8.2793700580897325E-4</v>
      </c>
    </row>
    <row r="65" spans="3:12">
      <c r="C65" s="1">
        <v>40018</v>
      </c>
      <c r="D65">
        <v>1685.21</v>
      </c>
      <c r="E65">
        <v>1690.94</v>
      </c>
      <c r="F65">
        <v>1680.07</v>
      </c>
      <c r="G65">
        <v>1690.25</v>
      </c>
      <c r="H65">
        <v>3322500000</v>
      </c>
      <c r="I65">
        <v>1690.25</v>
      </c>
      <c r="K65">
        <f>(I65-I66)/I66</f>
        <v>2.5564373583875735E-3</v>
      </c>
      <c r="L65">
        <f t="shared" si="0"/>
        <v>2.5531752308375314E-3</v>
      </c>
    </row>
    <row r="66" spans="3:12">
      <c r="C66" s="1">
        <v>40017</v>
      </c>
      <c r="D66">
        <v>1696.06</v>
      </c>
      <c r="E66">
        <v>1698.38</v>
      </c>
      <c r="F66">
        <v>1682.57</v>
      </c>
      <c r="G66">
        <v>1685.94</v>
      </c>
      <c r="H66">
        <v>3336120000</v>
      </c>
      <c r="I66">
        <v>1685.94</v>
      </c>
      <c r="K66">
        <f>(I66-I67)/I67</f>
        <v>-3.8111782745112207E-3</v>
      </c>
      <c r="L66">
        <f t="shared" si="0"/>
        <v>-3.8184593198933806E-3</v>
      </c>
    </row>
    <row r="67" spans="3:12">
      <c r="C67" s="1">
        <v>40016</v>
      </c>
      <c r="D67">
        <v>1696.63</v>
      </c>
      <c r="E67">
        <v>1698.78</v>
      </c>
      <c r="F67">
        <v>1691.13</v>
      </c>
      <c r="G67">
        <v>1692.39</v>
      </c>
      <c r="H67">
        <v>3096180000</v>
      </c>
      <c r="I67">
        <v>1692.39</v>
      </c>
      <c r="K67">
        <f>(I67-I68)/I68</f>
        <v>-1.8519283056034825E-3</v>
      </c>
      <c r="L67">
        <f t="shared" si="0"/>
        <v>-1.8536452449211241E-3</v>
      </c>
    </row>
    <row r="68" spans="3:12">
      <c r="C68" s="1">
        <v>40015</v>
      </c>
      <c r="D68">
        <v>1694.41</v>
      </c>
      <c r="E68">
        <v>1697.61</v>
      </c>
      <c r="F68">
        <v>1690.67</v>
      </c>
      <c r="G68">
        <v>1695.53</v>
      </c>
      <c r="H68">
        <v>2779130000</v>
      </c>
      <c r="I68">
        <v>1695.53</v>
      </c>
      <c r="K68">
        <f>(I68-I69)/I69</f>
        <v>2.0329887890124373E-3</v>
      </c>
      <c r="L68">
        <f t="shared" si="0"/>
        <v>2.0309250638510861E-3</v>
      </c>
    </row>
    <row r="69" spans="3:12">
      <c r="C69" s="1">
        <v>40012</v>
      </c>
      <c r="D69">
        <v>1686.15</v>
      </c>
      <c r="E69">
        <v>1692.09</v>
      </c>
      <c r="F69">
        <v>1684.08</v>
      </c>
      <c r="G69">
        <v>1692.09</v>
      </c>
      <c r="H69">
        <v>3302580000</v>
      </c>
      <c r="I69">
        <v>1692.09</v>
      </c>
      <c r="K69">
        <f>(I69-I70)/I70</f>
        <v>1.6100676583578656E-3</v>
      </c>
      <c r="L69">
        <f t="shared" si="0"/>
        <v>1.6087728890168559E-3</v>
      </c>
    </row>
    <row r="70" spans="3:12">
      <c r="C70" s="1">
        <v>40011</v>
      </c>
      <c r="D70">
        <v>1681.05</v>
      </c>
      <c r="E70">
        <v>1693.12</v>
      </c>
      <c r="F70">
        <v>1681.05</v>
      </c>
      <c r="G70">
        <v>1689.37</v>
      </c>
      <c r="H70">
        <v>3452370000</v>
      </c>
      <c r="I70">
        <v>1689.37</v>
      </c>
      <c r="K70">
        <f>(I70-I71)/I71</f>
        <v>5.0329880838354277E-3</v>
      </c>
      <c r="L70">
        <f t="shared" ref="L70:L133" si="1">LN(I70/I71)</f>
        <v>5.0203649363598224E-3</v>
      </c>
    </row>
    <row r="71" spans="3:12">
      <c r="C71" s="1">
        <v>40010</v>
      </c>
      <c r="D71">
        <v>1677.91</v>
      </c>
      <c r="E71">
        <v>1684.75</v>
      </c>
      <c r="F71">
        <v>1677.91</v>
      </c>
      <c r="G71">
        <v>1680.91</v>
      </c>
      <c r="H71">
        <v>3153440000</v>
      </c>
      <c r="I71">
        <v>1680.91</v>
      </c>
      <c r="K71">
        <f>(I71-I72)/I72</f>
        <v>2.7740326679632581E-3</v>
      </c>
      <c r="L71">
        <f t="shared" si="1"/>
        <v>2.7701921402020061E-3</v>
      </c>
    </row>
    <row r="72" spans="3:12">
      <c r="C72" s="1">
        <v>40009</v>
      </c>
      <c r="D72">
        <v>1682.7</v>
      </c>
      <c r="E72">
        <v>1683.73</v>
      </c>
      <c r="F72">
        <v>1671.84</v>
      </c>
      <c r="G72">
        <v>1676.26</v>
      </c>
      <c r="H72">
        <v>3081710000</v>
      </c>
      <c r="I72">
        <v>1676.26</v>
      </c>
      <c r="K72">
        <f>(I72-I73)/I73</f>
        <v>-3.7087667161961419E-3</v>
      </c>
      <c r="L72">
        <f t="shared" si="1"/>
        <v>-3.7156612435484218E-3</v>
      </c>
    </row>
    <row r="73" spans="3:12">
      <c r="C73" s="1">
        <v>40008</v>
      </c>
      <c r="D73">
        <v>1679.59</v>
      </c>
      <c r="E73">
        <v>1684.51</v>
      </c>
      <c r="F73">
        <v>1677.89</v>
      </c>
      <c r="G73">
        <v>1682.5</v>
      </c>
      <c r="H73">
        <v>2623200000</v>
      </c>
      <c r="I73">
        <v>1682.5</v>
      </c>
      <c r="K73">
        <f>(I73-I74)/I74</f>
        <v>1.3748445116325806E-3</v>
      </c>
      <c r="L73">
        <f t="shared" si="1"/>
        <v>1.3739002782673193E-3</v>
      </c>
    </row>
    <row r="74" spans="3:12">
      <c r="C74" s="1">
        <v>40005</v>
      </c>
      <c r="D74">
        <v>1675.26</v>
      </c>
      <c r="E74">
        <v>1680.19</v>
      </c>
      <c r="F74">
        <v>1672.33</v>
      </c>
      <c r="G74">
        <v>1680.19</v>
      </c>
      <c r="H74">
        <v>3039070000</v>
      </c>
      <c r="I74">
        <v>1680.19</v>
      </c>
      <c r="K74">
        <f>(I74-I75)/I75</f>
        <v>3.0865303100858933E-3</v>
      </c>
      <c r="L74">
        <f t="shared" si="1"/>
        <v>3.0817767542262128E-3</v>
      </c>
    </row>
    <row r="75" spans="3:12">
      <c r="C75" s="1">
        <v>40004</v>
      </c>
      <c r="D75">
        <v>1657.41</v>
      </c>
      <c r="E75">
        <v>1676.63</v>
      </c>
      <c r="F75">
        <v>1657.41</v>
      </c>
      <c r="G75">
        <v>1675.02</v>
      </c>
      <c r="H75">
        <v>3446340000</v>
      </c>
      <c r="I75">
        <v>1675.02</v>
      </c>
      <c r="K75">
        <f>(I75-I76)/I76</f>
        <v>1.3554235093366953E-2</v>
      </c>
      <c r="L75">
        <f t="shared" si="1"/>
        <v>1.3463198150456835E-2</v>
      </c>
    </row>
    <row r="76" spans="3:12">
      <c r="C76" s="1">
        <v>40003</v>
      </c>
      <c r="D76">
        <v>1651.56</v>
      </c>
      <c r="E76">
        <v>1657.92</v>
      </c>
      <c r="F76">
        <v>1647.66</v>
      </c>
      <c r="G76">
        <v>1652.62</v>
      </c>
      <c r="H76">
        <v>3011010000</v>
      </c>
      <c r="I76">
        <v>1652.62</v>
      </c>
      <c r="K76">
        <f>(I76-I77)/I77</f>
        <v>1.815628933862415E-4</v>
      </c>
      <c r="L76">
        <f t="shared" si="1"/>
        <v>1.8154641283901302E-4</v>
      </c>
    </row>
    <row r="77" spans="3:12">
      <c r="C77" s="1">
        <v>40002</v>
      </c>
      <c r="D77">
        <v>1642.89</v>
      </c>
      <c r="E77">
        <v>1654.18</v>
      </c>
      <c r="F77">
        <v>1642.89</v>
      </c>
      <c r="G77">
        <v>1652.32</v>
      </c>
      <c r="H77">
        <v>3155360000</v>
      </c>
      <c r="I77">
        <v>1652.32</v>
      </c>
      <c r="K77">
        <f>(I77-I78)/I78</f>
        <v>7.2296794801457514E-3</v>
      </c>
      <c r="L77">
        <f t="shared" si="1"/>
        <v>7.2036706293219874E-3</v>
      </c>
    </row>
    <row r="78" spans="3:12">
      <c r="C78" s="1">
        <v>40001</v>
      </c>
      <c r="D78">
        <v>1634.2</v>
      </c>
      <c r="E78">
        <v>1644.68</v>
      </c>
      <c r="F78">
        <v>1634.2</v>
      </c>
      <c r="G78">
        <v>1640.46</v>
      </c>
      <c r="H78">
        <v>3514590000</v>
      </c>
      <c r="I78">
        <v>1640.46</v>
      </c>
      <c r="K78">
        <f>(I78-I79)/I79</f>
        <v>5.2515794569486518E-3</v>
      </c>
      <c r="L78">
        <f t="shared" si="1"/>
        <v>5.2378380021182091E-3</v>
      </c>
    </row>
    <row r="79" spans="3:12">
      <c r="C79" s="1">
        <v>39998</v>
      </c>
      <c r="D79">
        <v>1618.65</v>
      </c>
      <c r="E79">
        <v>1632.07</v>
      </c>
      <c r="F79">
        <v>1614.71</v>
      </c>
      <c r="G79">
        <v>1631.89</v>
      </c>
      <c r="H79">
        <v>2634140000</v>
      </c>
      <c r="I79">
        <v>1631.89</v>
      </c>
      <c r="K79">
        <f>(I79-I80)/I80</f>
        <v>1.020174444877772E-2</v>
      </c>
      <c r="L79">
        <f t="shared" si="1"/>
        <v>1.0150057885384197E-2</v>
      </c>
    </row>
    <row r="80" spans="3:12">
      <c r="C80" s="1">
        <v>39996</v>
      </c>
      <c r="D80">
        <v>1611.48</v>
      </c>
      <c r="E80">
        <v>1618.97</v>
      </c>
      <c r="F80">
        <v>1604.57</v>
      </c>
      <c r="G80">
        <v>1615.41</v>
      </c>
      <c r="H80">
        <v>1966050000</v>
      </c>
      <c r="I80">
        <v>1615.41</v>
      </c>
      <c r="K80">
        <f>(I80-I81)/I81</f>
        <v>8.2399881046797848E-4</v>
      </c>
      <c r="L80">
        <f t="shared" si="1"/>
        <v>8.236595098241727E-4</v>
      </c>
    </row>
    <row r="81" spans="3:12">
      <c r="C81" s="1">
        <v>39995</v>
      </c>
      <c r="D81">
        <v>1614.29</v>
      </c>
      <c r="E81">
        <v>1624.26</v>
      </c>
      <c r="F81">
        <v>1606.77</v>
      </c>
      <c r="G81">
        <v>1614.08</v>
      </c>
      <c r="H81">
        <v>3317130000</v>
      </c>
      <c r="I81">
        <v>1614.08</v>
      </c>
      <c r="K81">
        <f>(I81-I82)/I82</f>
        <v>-5.4490513696940429E-4</v>
      </c>
      <c r="L81">
        <f t="shared" si="1"/>
        <v>-5.4505365172693261E-4</v>
      </c>
    </row>
    <row r="82" spans="3:12">
      <c r="C82" s="1">
        <v>39994</v>
      </c>
      <c r="D82">
        <v>1609.78</v>
      </c>
      <c r="E82">
        <v>1626.61</v>
      </c>
      <c r="F82">
        <v>1609.78</v>
      </c>
      <c r="G82">
        <v>1614.96</v>
      </c>
      <c r="H82">
        <v>3104690000</v>
      </c>
      <c r="I82">
        <v>1614.96</v>
      </c>
      <c r="K82">
        <f>(I82-I83)/I83</f>
        <v>5.4037901237642648E-3</v>
      </c>
      <c r="L82">
        <f t="shared" si="1"/>
        <v>5.3892420362545825E-3</v>
      </c>
    </row>
    <row r="83" spans="3:12">
      <c r="C83" s="1">
        <v>39991</v>
      </c>
      <c r="D83">
        <v>1611.12</v>
      </c>
      <c r="E83">
        <v>1615.94</v>
      </c>
      <c r="F83">
        <v>1601.06</v>
      </c>
      <c r="G83">
        <v>1606.28</v>
      </c>
      <c r="H83">
        <v>4977190000</v>
      </c>
      <c r="I83">
        <v>1606.28</v>
      </c>
      <c r="K83">
        <f>(I83-I84)/I84</f>
        <v>-4.2896107116291056E-3</v>
      </c>
      <c r="L83">
        <f t="shared" si="1"/>
        <v>-4.2988374872954703E-3</v>
      </c>
    </row>
    <row r="84" spans="3:12">
      <c r="C84" s="1">
        <v>39990</v>
      </c>
      <c r="D84">
        <v>1606.44</v>
      </c>
      <c r="E84">
        <v>1620.07</v>
      </c>
      <c r="F84">
        <v>1606.44</v>
      </c>
      <c r="G84">
        <v>1613.2</v>
      </c>
      <c r="H84">
        <v>3364540000</v>
      </c>
      <c r="I84">
        <v>1613.2</v>
      </c>
      <c r="K84">
        <f>(I84-I85)/I85</f>
        <v>6.1998677694198416E-3</v>
      </c>
      <c r="L84">
        <f t="shared" si="1"/>
        <v>6.1807276592703957E-3</v>
      </c>
    </row>
    <row r="85" spans="3:12">
      <c r="C85" s="1">
        <v>39989</v>
      </c>
      <c r="D85">
        <v>1592.27</v>
      </c>
      <c r="E85">
        <v>1606.83</v>
      </c>
      <c r="F85">
        <v>1592.27</v>
      </c>
      <c r="G85">
        <v>1603.26</v>
      </c>
      <c r="H85">
        <v>3558340000</v>
      </c>
      <c r="I85">
        <v>1603.26</v>
      </c>
      <c r="K85">
        <f>(I85-I86)/I86</f>
        <v>9.5904989200456033E-3</v>
      </c>
      <c r="L85">
        <f t="shared" si="1"/>
        <v>9.5448020236501563E-3</v>
      </c>
    </row>
    <row r="86" spans="3:12">
      <c r="C86" s="1">
        <v>39988</v>
      </c>
      <c r="D86">
        <v>1577.52</v>
      </c>
      <c r="E86">
        <v>1593.79</v>
      </c>
      <c r="F86">
        <v>1577.09</v>
      </c>
      <c r="G86">
        <v>1588.03</v>
      </c>
      <c r="H86">
        <v>3761170000</v>
      </c>
      <c r="I86">
        <v>1588.03</v>
      </c>
      <c r="K86">
        <f>(I86-I87)/I87</f>
        <v>9.4972315633562315E-3</v>
      </c>
      <c r="L86">
        <f t="shared" si="1"/>
        <v>9.4524163829988878E-3</v>
      </c>
    </row>
    <row r="87" spans="3:12">
      <c r="C87" s="1">
        <v>39987</v>
      </c>
      <c r="D87">
        <v>1588.77</v>
      </c>
      <c r="E87">
        <v>1588.77</v>
      </c>
      <c r="F87">
        <v>1560.33</v>
      </c>
      <c r="G87">
        <v>1573.09</v>
      </c>
      <c r="H87">
        <v>4733660000</v>
      </c>
      <c r="I87">
        <v>1573.09</v>
      </c>
      <c r="K87">
        <f>(I87-I88)/I88</f>
        <v>-1.2144960846002742E-2</v>
      </c>
      <c r="L87">
        <f t="shared" si="1"/>
        <v>-1.2219313502973374E-2</v>
      </c>
    </row>
    <row r="88" spans="3:12">
      <c r="C88" s="1">
        <v>39984</v>
      </c>
      <c r="D88">
        <v>1588.62</v>
      </c>
      <c r="E88">
        <v>1599.19</v>
      </c>
      <c r="F88">
        <v>1577.7</v>
      </c>
      <c r="G88">
        <v>1592.43</v>
      </c>
      <c r="H88">
        <v>5797280000</v>
      </c>
      <c r="I88">
        <v>1592.43</v>
      </c>
      <c r="K88">
        <f>(I88-I89)/I89</f>
        <v>2.6697057656829529E-3</v>
      </c>
      <c r="L88">
        <f t="shared" si="1"/>
        <v>2.6661484311964016E-3</v>
      </c>
    </row>
    <row r="89" spans="3:12">
      <c r="C89" s="1">
        <v>39983</v>
      </c>
      <c r="D89">
        <v>1624.62</v>
      </c>
      <c r="E89">
        <v>1624.62</v>
      </c>
      <c r="F89">
        <v>1584.32</v>
      </c>
      <c r="G89">
        <v>1588.19</v>
      </c>
      <c r="H89">
        <v>4858850000</v>
      </c>
      <c r="I89">
        <v>1588.19</v>
      </c>
      <c r="K89">
        <f>(I89-I90)/I90</f>
        <v>-2.5010282823694087E-2</v>
      </c>
      <c r="L89">
        <f t="shared" si="1"/>
        <v>-2.532835452574456E-2</v>
      </c>
    </row>
    <row r="90" spans="3:12">
      <c r="C90" s="1">
        <v>39982</v>
      </c>
      <c r="D90">
        <v>1651.83</v>
      </c>
      <c r="E90">
        <v>1652.45</v>
      </c>
      <c r="F90">
        <v>1628.91</v>
      </c>
      <c r="G90">
        <v>1628.93</v>
      </c>
      <c r="H90">
        <v>3545060000</v>
      </c>
      <c r="I90">
        <v>1628.93</v>
      </c>
      <c r="K90">
        <f>(I90-I91)/I91</f>
        <v>-1.3851472021600477E-2</v>
      </c>
      <c r="L90">
        <f t="shared" si="1"/>
        <v>-1.3948298829170962E-2</v>
      </c>
    </row>
    <row r="91" spans="3:12">
      <c r="C91" s="1">
        <v>39981</v>
      </c>
      <c r="D91">
        <v>1639.77</v>
      </c>
      <c r="E91">
        <v>1654.19</v>
      </c>
      <c r="F91">
        <v>1639.77</v>
      </c>
      <c r="G91">
        <v>1651.81</v>
      </c>
      <c r="H91">
        <v>3120980000</v>
      </c>
      <c r="I91">
        <v>1651.81</v>
      </c>
      <c r="K91">
        <f>(I91-I92)/I92</f>
        <v>7.7911460367044013E-3</v>
      </c>
      <c r="L91">
        <f t="shared" si="1"/>
        <v>7.7609517888806018E-3</v>
      </c>
    </row>
    <row r="92" spans="3:12">
      <c r="C92" s="1">
        <v>39980</v>
      </c>
      <c r="D92">
        <v>1630.64</v>
      </c>
      <c r="E92">
        <v>1646.5</v>
      </c>
      <c r="F92">
        <v>1630.34</v>
      </c>
      <c r="G92">
        <v>1639.04</v>
      </c>
      <c r="H92">
        <v>3137080000</v>
      </c>
      <c r="I92">
        <v>1639.04</v>
      </c>
      <c r="K92">
        <f>(I92-I93)/I93</f>
        <v>7.567328321233361E-3</v>
      </c>
      <c r="L92">
        <f t="shared" si="1"/>
        <v>7.5388397237181716E-3</v>
      </c>
    </row>
    <row r="93" spans="3:12">
      <c r="C93" s="1">
        <v>39977</v>
      </c>
      <c r="D93">
        <v>1635.52</v>
      </c>
      <c r="E93">
        <v>1640.8</v>
      </c>
      <c r="F93">
        <v>1623.96</v>
      </c>
      <c r="G93">
        <v>1626.73</v>
      </c>
      <c r="H93">
        <v>2939400000</v>
      </c>
      <c r="I93">
        <v>1626.73</v>
      </c>
      <c r="K93">
        <f>(I93-I94)/I94</f>
        <v>-5.8850130778067677E-3</v>
      </c>
      <c r="L93">
        <f t="shared" si="1"/>
        <v>-5.902398007852176E-3</v>
      </c>
    </row>
    <row r="94" spans="3:12">
      <c r="C94" s="1">
        <v>39976</v>
      </c>
      <c r="D94">
        <v>1612.15</v>
      </c>
      <c r="E94">
        <v>1639.25</v>
      </c>
      <c r="F94">
        <v>1608.07</v>
      </c>
      <c r="G94">
        <v>1636.36</v>
      </c>
      <c r="H94">
        <v>3378620000</v>
      </c>
      <c r="I94">
        <v>1636.36</v>
      </c>
      <c r="K94">
        <f>(I94-I95)/I95</f>
        <v>1.4784312752709994E-2</v>
      </c>
      <c r="L94">
        <f t="shared" si="1"/>
        <v>1.4676090161454946E-2</v>
      </c>
    </row>
    <row r="95" spans="3:12">
      <c r="C95" s="1">
        <v>39975</v>
      </c>
      <c r="D95">
        <v>1629.94</v>
      </c>
      <c r="E95">
        <v>1637.71</v>
      </c>
      <c r="F95">
        <v>1610.92</v>
      </c>
      <c r="G95">
        <v>1612.52</v>
      </c>
      <c r="H95">
        <v>3202550000</v>
      </c>
      <c r="I95">
        <v>1612.52</v>
      </c>
      <c r="K95">
        <f>(I95-I96)/I96</f>
        <v>-8.3695645489598788E-3</v>
      </c>
      <c r="L95">
        <f t="shared" si="1"/>
        <v>-8.404786017584211E-3</v>
      </c>
    </row>
    <row r="96" spans="3:12">
      <c r="C96" s="1">
        <v>39974</v>
      </c>
      <c r="D96">
        <v>1638.64</v>
      </c>
      <c r="E96">
        <v>1640.13</v>
      </c>
      <c r="F96">
        <v>1622.92</v>
      </c>
      <c r="G96">
        <v>1626.13</v>
      </c>
      <c r="H96">
        <v>3435710000</v>
      </c>
      <c r="I96">
        <v>1626.13</v>
      </c>
      <c r="K96">
        <f>(I96-I97)/I97</f>
        <v>-1.0153334834825596E-2</v>
      </c>
      <c r="L96">
        <f t="shared" si="1"/>
        <v>-1.020523152075696E-2</v>
      </c>
    </row>
    <row r="97" spans="3:12">
      <c r="C97" s="1">
        <v>39973</v>
      </c>
      <c r="D97">
        <v>1644.67</v>
      </c>
      <c r="E97">
        <v>1648.69</v>
      </c>
      <c r="F97">
        <v>1639.26</v>
      </c>
      <c r="G97">
        <v>1642.81</v>
      </c>
      <c r="H97">
        <v>2978730000</v>
      </c>
      <c r="I97">
        <v>1642.81</v>
      </c>
      <c r="K97">
        <f>(I97-I98)/I98</f>
        <v>-3.4684613418695841E-4</v>
      </c>
      <c r="L97">
        <f t="shared" si="1"/>
        <v>-3.4690629921981507E-4</v>
      </c>
    </row>
    <row r="98" spans="3:12">
      <c r="C98" s="1">
        <v>39970</v>
      </c>
      <c r="D98">
        <v>1625.27</v>
      </c>
      <c r="E98">
        <v>1644.4</v>
      </c>
      <c r="F98">
        <v>1625.27</v>
      </c>
      <c r="G98">
        <v>1643.38</v>
      </c>
      <c r="H98">
        <v>3371990000</v>
      </c>
      <c r="I98">
        <v>1643.38</v>
      </c>
      <c r="K98">
        <f>(I98-I99)/I99</f>
        <v>1.2831574795385171E-2</v>
      </c>
      <c r="L98">
        <f t="shared" si="1"/>
        <v>1.2749947667659597E-2</v>
      </c>
    </row>
    <row r="99" spans="3:12">
      <c r="C99" s="1">
        <v>39969</v>
      </c>
      <c r="D99">
        <v>1609.29</v>
      </c>
      <c r="E99">
        <v>1622.56</v>
      </c>
      <c r="F99">
        <v>1598.23</v>
      </c>
      <c r="G99">
        <v>1622.56</v>
      </c>
      <c r="H99">
        <v>3547380000</v>
      </c>
      <c r="I99">
        <v>1622.56</v>
      </c>
      <c r="K99">
        <f>(I99-I100)/I100</f>
        <v>8.4902728572315584E-3</v>
      </c>
      <c r="L99">
        <f t="shared" si="1"/>
        <v>8.4544332066969503E-3</v>
      </c>
    </row>
    <row r="100" spans="3:12">
      <c r="C100" s="1">
        <v>39968</v>
      </c>
      <c r="D100">
        <v>1629.05</v>
      </c>
      <c r="E100">
        <v>1629.31</v>
      </c>
      <c r="F100">
        <v>1607.09</v>
      </c>
      <c r="G100">
        <v>1608.9</v>
      </c>
      <c r="H100">
        <v>3632350000</v>
      </c>
      <c r="I100">
        <v>1608.9</v>
      </c>
      <c r="K100">
        <f>(I100-I101)/I101</f>
        <v>-1.377974475597348E-2</v>
      </c>
      <c r="L100">
        <f t="shared" si="1"/>
        <v>-1.3875566725247141E-2</v>
      </c>
    </row>
    <row r="101" spans="3:12">
      <c r="C101" s="1">
        <v>39967</v>
      </c>
      <c r="D101">
        <v>1640.73</v>
      </c>
      <c r="E101">
        <v>1646.53</v>
      </c>
      <c r="F101">
        <v>1623.62</v>
      </c>
      <c r="G101">
        <v>1631.38</v>
      </c>
      <c r="H101">
        <v>3653840000</v>
      </c>
      <c r="I101">
        <v>1631.38</v>
      </c>
      <c r="K101">
        <f>(I101-I102)/I102</f>
        <v>-5.5107838236548952E-3</v>
      </c>
      <c r="L101">
        <f t="shared" si="1"/>
        <v>-5.5260242096006633E-3</v>
      </c>
    </row>
    <row r="102" spans="3:12">
      <c r="C102" s="1">
        <v>39966</v>
      </c>
      <c r="D102">
        <v>1631.71</v>
      </c>
      <c r="E102">
        <v>1640.42</v>
      </c>
      <c r="F102">
        <v>1622.72</v>
      </c>
      <c r="G102">
        <v>1640.42</v>
      </c>
      <c r="H102">
        <v>3952070000</v>
      </c>
      <c r="I102">
        <v>1640.42</v>
      </c>
      <c r="K102">
        <f>(I102-I103)/I103</f>
        <v>5.9359554558053793E-3</v>
      </c>
      <c r="L102">
        <f t="shared" si="1"/>
        <v>5.9184070822181989E-3</v>
      </c>
    </row>
    <row r="103" spans="3:12">
      <c r="C103" s="1">
        <v>39963</v>
      </c>
      <c r="D103">
        <v>1652.13</v>
      </c>
      <c r="E103">
        <v>1658.99</v>
      </c>
      <c r="F103">
        <v>1630.74</v>
      </c>
      <c r="G103">
        <v>1630.74</v>
      </c>
      <c r="H103">
        <v>4099600000</v>
      </c>
      <c r="I103">
        <v>1630.74</v>
      </c>
      <c r="K103">
        <f>(I103-I104)/I104</f>
        <v>-1.4307215261029654E-2</v>
      </c>
      <c r="L103">
        <f t="shared" si="1"/>
        <v>-1.4410550273650714E-2</v>
      </c>
    </row>
    <row r="104" spans="3:12">
      <c r="C104" s="1">
        <v>39962</v>
      </c>
      <c r="D104">
        <v>1649.14</v>
      </c>
      <c r="E104">
        <v>1661.91</v>
      </c>
      <c r="F104">
        <v>1648.61</v>
      </c>
      <c r="G104">
        <v>1654.41</v>
      </c>
      <c r="H104">
        <v>3498620000</v>
      </c>
      <c r="I104">
        <v>1654.41</v>
      </c>
      <c r="K104">
        <f>(I104-I105)/I105</f>
        <v>3.6703147370721096E-3</v>
      </c>
      <c r="L104">
        <f t="shared" si="1"/>
        <v>3.6635955678957278E-3</v>
      </c>
    </row>
    <row r="105" spans="3:12">
      <c r="C105" s="1">
        <v>39961</v>
      </c>
      <c r="D105">
        <v>1656.57</v>
      </c>
      <c r="E105">
        <v>1656.57</v>
      </c>
      <c r="F105">
        <v>1640.05</v>
      </c>
      <c r="G105">
        <v>1648.36</v>
      </c>
      <c r="H105">
        <v>3587140000</v>
      </c>
      <c r="I105">
        <v>1648.36</v>
      </c>
      <c r="K105">
        <f>(I105-I106)/I106</f>
        <v>-7.0479380263364253E-3</v>
      </c>
      <c r="L105">
        <f t="shared" si="1"/>
        <v>-7.072892060328735E-3</v>
      </c>
    </row>
    <row r="106" spans="3:12">
      <c r="C106" s="1">
        <v>39960</v>
      </c>
      <c r="D106">
        <v>1652.63</v>
      </c>
      <c r="E106">
        <v>1674.21</v>
      </c>
      <c r="F106">
        <v>1652.63</v>
      </c>
      <c r="G106">
        <v>1660.06</v>
      </c>
      <c r="H106">
        <v>3457400000</v>
      </c>
      <c r="I106">
        <v>1660.06</v>
      </c>
      <c r="K106">
        <f>(I106-I107)/I107</f>
        <v>6.3409311348205846E-3</v>
      </c>
      <c r="L106">
        <f t="shared" si="1"/>
        <v>6.3209120130071905E-3</v>
      </c>
    </row>
    <row r="107" spans="3:12">
      <c r="C107" s="1">
        <v>39956</v>
      </c>
      <c r="D107">
        <v>1646.67</v>
      </c>
      <c r="E107">
        <v>1649.78</v>
      </c>
      <c r="F107">
        <v>1636.88</v>
      </c>
      <c r="G107">
        <v>1649.6</v>
      </c>
      <c r="H107">
        <v>2758080000</v>
      </c>
      <c r="I107">
        <v>1649.6</v>
      </c>
      <c r="K107">
        <f>(I107-I108)/I108</f>
        <v>-5.5134473586956867E-4</v>
      </c>
      <c r="L107">
        <f t="shared" si="1"/>
        <v>-5.5149678226770488E-4</v>
      </c>
    </row>
    <row r="108" spans="3:12">
      <c r="C108" s="1">
        <v>39955</v>
      </c>
      <c r="D108">
        <v>1651.62</v>
      </c>
      <c r="E108">
        <v>1655.5</v>
      </c>
      <c r="F108">
        <v>1635.53</v>
      </c>
      <c r="G108">
        <v>1650.51</v>
      </c>
      <c r="H108">
        <v>3945510000</v>
      </c>
      <c r="I108">
        <v>1650.51</v>
      </c>
      <c r="K108">
        <f>(I108-I109)/I109</f>
        <v>-2.9238529616092781E-3</v>
      </c>
      <c r="L108">
        <f t="shared" si="1"/>
        <v>-2.928135769918223E-3</v>
      </c>
    </row>
    <row r="109" spans="3:12">
      <c r="C109" s="1">
        <v>39954</v>
      </c>
      <c r="D109">
        <v>1669.39</v>
      </c>
      <c r="E109">
        <v>1687.18</v>
      </c>
      <c r="F109">
        <v>1648.86</v>
      </c>
      <c r="G109">
        <v>1655.35</v>
      </c>
      <c r="H109">
        <v>4361020000</v>
      </c>
      <c r="I109">
        <v>1655.35</v>
      </c>
      <c r="K109">
        <f>(I109-I110)/I110</f>
        <v>-8.2736226604999945E-3</v>
      </c>
      <c r="L109">
        <f t="shared" si="1"/>
        <v>-8.3080390400197494E-3</v>
      </c>
    </row>
    <row r="110" spans="3:12">
      <c r="C110" s="1">
        <v>39953</v>
      </c>
      <c r="D110">
        <v>1666.2</v>
      </c>
      <c r="E110">
        <v>1674.93</v>
      </c>
      <c r="F110">
        <v>1662.67</v>
      </c>
      <c r="G110">
        <v>1669.16</v>
      </c>
      <c r="H110">
        <v>3513560000</v>
      </c>
      <c r="I110">
        <v>1669.16</v>
      </c>
      <c r="K110">
        <f>(I110-I111)/I111</f>
        <v>1.7223892599728249E-3</v>
      </c>
      <c r="L110">
        <f t="shared" si="1"/>
        <v>1.7209076486218429E-3</v>
      </c>
    </row>
    <row r="111" spans="3:12">
      <c r="C111" s="1">
        <v>39952</v>
      </c>
      <c r="D111">
        <v>1665.71</v>
      </c>
      <c r="E111">
        <v>1672.84</v>
      </c>
      <c r="F111">
        <v>1663.52</v>
      </c>
      <c r="G111">
        <v>1666.29</v>
      </c>
      <c r="H111">
        <v>3275080000</v>
      </c>
      <c r="I111">
        <v>1666.29</v>
      </c>
      <c r="K111">
        <f>(I111-I112)/I112</f>
        <v>-7.0765890840618643E-4</v>
      </c>
      <c r="L111">
        <f t="shared" si="1"/>
        <v>-7.0790941716164719E-4</v>
      </c>
    </row>
    <row r="112" spans="3:12">
      <c r="C112" s="1">
        <v>39949</v>
      </c>
      <c r="D112">
        <v>1652.45</v>
      </c>
      <c r="E112">
        <v>1667.47</v>
      </c>
      <c r="F112">
        <v>1652.45</v>
      </c>
      <c r="G112">
        <v>1667.47</v>
      </c>
      <c r="H112">
        <v>3440710000</v>
      </c>
      <c r="I112">
        <v>1667.47</v>
      </c>
      <c r="K112">
        <f>(I112-I113)/I113</f>
        <v>1.0300096336195145E-2</v>
      </c>
      <c r="L112">
        <f t="shared" si="1"/>
        <v>1.0247411805593496E-2</v>
      </c>
    </row>
    <row r="113" spans="3:12">
      <c r="C113" s="1">
        <v>39948</v>
      </c>
      <c r="D113">
        <v>1658.07</v>
      </c>
      <c r="E113">
        <v>1660.51</v>
      </c>
      <c r="F113">
        <v>1648.6</v>
      </c>
      <c r="G113">
        <v>1650.47</v>
      </c>
      <c r="H113">
        <v>3513130000</v>
      </c>
      <c r="I113">
        <v>1650.47</v>
      </c>
      <c r="K113">
        <f>(I113-I114)/I114</f>
        <v>-5.0097059284534085E-3</v>
      </c>
      <c r="L113">
        <f t="shared" si="1"/>
        <v>-5.0222965730849136E-3</v>
      </c>
    </row>
    <row r="114" spans="3:12">
      <c r="C114" s="1">
        <v>39947</v>
      </c>
      <c r="D114">
        <v>1649.13</v>
      </c>
      <c r="E114">
        <v>1661.49</v>
      </c>
      <c r="F114">
        <v>1646.68</v>
      </c>
      <c r="G114">
        <v>1658.78</v>
      </c>
      <c r="H114">
        <v>3657440000</v>
      </c>
      <c r="I114">
        <v>1658.78</v>
      </c>
      <c r="K114">
        <f>(I114-I115)/I115</f>
        <v>5.1140977010798111E-3</v>
      </c>
      <c r="L114">
        <f t="shared" si="1"/>
        <v>5.1010651178161831E-3</v>
      </c>
    </row>
    <row r="115" spans="3:12">
      <c r="C115" s="1">
        <v>39946</v>
      </c>
      <c r="D115">
        <v>1633.75</v>
      </c>
      <c r="E115">
        <v>1651.1</v>
      </c>
      <c r="F115">
        <v>1633.75</v>
      </c>
      <c r="G115">
        <v>1650.34</v>
      </c>
      <c r="H115">
        <v>3457790000</v>
      </c>
      <c r="I115">
        <v>1650.34</v>
      </c>
      <c r="K115">
        <f>(I115-I116)/I116</f>
        <v>1.0142186476676605E-2</v>
      </c>
      <c r="L115">
        <f t="shared" si="1"/>
        <v>1.0091099634557102E-2</v>
      </c>
    </row>
    <row r="116" spans="3:12">
      <c r="C116" s="1">
        <v>39945</v>
      </c>
      <c r="D116">
        <v>1632.1</v>
      </c>
      <c r="E116">
        <v>1636</v>
      </c>
      <c r="F116">
        <v>1626.74</v>
      </c>
      <c r="G116">
        <v>1633.77</v>
      </c>
      <c r="H116">
        <v>2910600000</v>
      </c>
      <c r="I116">
        <v>1633.77</v>
      </c>
      <c r="K116">
        <f>(I116-I117)/I117</f>
        <v>4.2847524025179855E-5</v>
      </c>
      <c r="L116">
        <f t="shared" si="1"/>
        <v>4.2846606096343147E-5</v>
      </c>
    </row>
    <row r="117" spans="3:12">
      <c r="C117" s="1">
        <v>39942</v>
      </c>
      <c r="D117">
        <v>1626.69</v>
      </c>
      <c r="E117">
        <v>1633.7</v>
      </c>
      <c r="F117">
        <v>1623.71</v>
      </c>
      <c r="G117">
        <v>1633.7</v>
      </c>
      <c r="H117">
        <v>3086470000</v>
      </c>
      <c r="I117">
        <v>1633.7</v>
      </c>
      <c r="K117">
        <f>(I117-I118)/I118</f>
        <v>4.3217124555072466E-3</v>
      </c>
      <c r="L117">
        <f t="shared" si="1"/>
        <v>4.3124006751514296E-3</v>
      </c>
    </row>
    <row r="118" spans="3:12">
      <c r="C118" s="1">
        <v>39941</v>
      </c>
      <c r="D118">
        <v>1632.69</v>
      </c>
      <c r="E118">
        <v>1635.01</v>
      </c>
      <c r="F118">
        <v>1623.09</v>
      </c>
      <c r="G118">
        <v>1626.67</v>
      </c>
      <c r="H118">
        <v>3457400000</v>
      </c>
      <c r="I118">
        <v>1626.67</v>
      </c>
      <c r="K118">
        <f>(I118-I119)/I119</f>
        <v>-3.6871665778561648E-3</v>
      </c>
      <c r="L118">
        <f t="shared" si="1"/>
        <v>-3.6939809321391258E-3</v>
      </c>
    </row>
    <row r="119" spans="3:12">
      <c r="C119" s="1">
        <v>39940</v>
      </c>
      <c r="D119">
        <v>1625.95</v>
      </c>
      <c r="E119">
        <v>1632.78</v>
      </c>
      <c r="F119">
        <v>1622.7</v>
      </c>
      <c r="G119">
        <v>1632.69</v>
      </c>
      <c r="H119">
        <v>3554700000</v>
      </c>
      <c r="I119">
        <v>1632.69</v>
      </c>
      <c r="K119">
        <f>(I119-I120)/I120</f>
        <v>4.1390932126251683E-3</v>
      </c>
      <c r="L119">
        <f t="shared" si="1"/>
        <v>4.1305507302880854E-3</v>
      </c>
    </row>
    <row r="120" spans="3:12">
      <c r="C120" s="1">
        <v>39939</v>
      </c>
      <c r="D120">
        <v>1617.55</v>
      </c>
      <c r="E120">
        <v>1626.03</v>
      </c>
      <c r="F120">
        <v>1616.64</v>
      </c>
      <c r="G120">
        <v>1625.96</v>
      </c>
      <c r="H120">
        <v>3309580000</v>
      </c>
      <c r="I120">
        <v>1625.96</v>
      </c>
      <c r="K120">
        <f>(I120-I121)/I121</f>
        <v>5.2302936630603007E-3</v>
      </c>
      <c r="L120">
        <f t="shared" si="1"/>
        <v>5.2166631841068997E-3</v>
      </c>
    </row>
    <row r="121" spans="3:12">
      <c r="C121" s="1">
        <v>39938</v>
      </c>
      <c r="D121">
        <v>1614.4</v>
      </c>
      <c r="E121">
        <v>1619.77</v>
      </c>
      <c r="F121">
        <v>1614.21</v>
      </c>
      <c r="G121">
        <v>1617.5</v>
      </c>
      <c r="H121">
        <v>3062240000</v>
      </c>
      <c r="I121">
        <v>1617.5</v>
      </c>
      <c r="K121">
        <f>(I121-I122)/I122</f>
        <v>1.9078058993322227E-3</v>
      </c>
      <c r="L121">
        <f t="shared" si="1"/>
        <v>1.9059883489792062E-3</v>
      </c>
    </row>
    <row r="122" spans="3:12">
      <c r="C122" s="1">
        <v>39935</v>
      </c>
      <c r="D122">
        <v>1597.6</v>
      </c>
      <c r="E122">
        <v>1618.46</v>
      </c>
      <c r="F122">
        <v>1597.6</v>
      </c>
      <c r="G122">
        <v>1614.42</v>
      </c>
      <c r="H122">
        <v>3603910000</v>
      </c>
      <c r="I122">
        <v>1614.42</v>
      </c>
      <c r="K122">
        <f>(I122-I123)/I123</f>
        <v>1.0534617768013167E-2</v>
      </c>
      <c r="L122">
        <f t="shared" si="1"/>
        <v>1.04795153331448E-2</v>
      </c>
    </row>
    <row r="123" spans="3:12">
      <c r="C123" s="1">
        <v>39934</v>
      </c>
      <c r="D123">
        <v>1582.77</v>
      </c>
      <c r="E123">
        <v>1598.6</v>
      </c>
      <c r="F123">
        <v>1582.77</v>
      </c>
      <c r="G123">
        <v>1597.59</v>
      </c>
      <c r="H123">
        <v>3366950000</v>
      </c>
      <c r="I123">
        <v>1597.59</v>
      </c>
      <c r="K123">
        <f>(I123-I124)/I124</f>
        <v>9.4079737158020288E-3</v>
      </c>
      <c r="L123">
        <f t="shared" si="1"/>
        <v>9.3639943536941335E-3</v>
      </c>
    </row>
    <row r="124" spans="3:12">
      <c r="C124" s="1">
        <v>39933</v>
      </c>
      <c r="D124">
        <v>1597.55</v>
      </c>
      <c r="E124">
        <v>1597.55</v>
      </c>
      <c r="F124">
        <v>1581.28</v>
      </c>
      <c r="G124">
        <v>1582.7</v>
      </c>
      <c r="H124">
        <v>3530320000</v>
      </c>
      <c r="I124">
        <v>1582.7</v>
      </c>
      <c r="K124">
        <f>(I124-I125)/I125</f>
        <v>-9.3078863523976367E-3</v>
      </c>
      <c r="L124">
        <f t="shared" si="1"/>
        <v>-9.3514754188050771E-3</v>
      </c>
    </row>
    <row r="125" spans="3:12">
      <c r="C125" s="1">
        <v>39932</v>
      </c>
      <c r="D125">
        <v>1593.58</v>
      </c>
      <c r="E125">
        <v>1597.57</v>
      </c>
      <c r="F125">
        <v>1586.5</v>
      </c>
      <c r="G125">
        <v>1597.57</v>
      </c>
      <c r="H125">
        <v>3745070000</v>
      </c>
      <c r="I125">
        <v>1597.57</v>
      </c>
      <c r="K125">
        <f>(I125-I126)/I126</f>
        <v>2.4849241658875362E-3</v>
      </c>
      <c r="L125">
        <f t="shared" si="1"/>
        <v>2.4818418469955725E-3</v>
      </c>
    </row>
    <row r="126" spans="3:12">
      <c r="C126" s="1">
        <v>39931</v>
      </c>
      <c r="D126">
        <v>1582.34</v>
      </c>
      <c r="E126">
        <v>1596.65</v>
      </c>
      <c r="F126">
        <v>1582.34</v>
      </c>
      <c r="G126">
        <v>1593.61</v>
      </c>
      <c r="H126">
        <v>2891200000</v>
      </c>
      <c r="I126">
        <v>1593.61</v>
      </c>
      <c r="K126">
        <f>(I126-I127)/I127</f>
        <v>7.1860147638789888E-3</v>
      </c>
      <c r="L126">
        <f t="shared" si="1"/>
        <v>7.1603183893662135E-3</v>
      </c>
    </row>
    <row r="127" spans="3:12">
      <c r="C127" s="1">
        <v>39928</v>
      </c>
      <c r="D127">
        <v>1585.16</v>
      </c>
      <c r="E127">
        <v>1585.78</v>
      </c>
      <c r="F127">
        <v>1577.56</v>
      </c>
      <c r="G127">
        <v>1582.24</v>
      </c>
      <c r="H127">
        <v>3198620000</v>
      </c>
      <c r="I127">
        <v>1582.24</v>
      </c>
      <c r="K127">
        <f>(I127-I128)/I128</f>
        <v>-1.8420853415428554E-3</v>
      </c>
      <c r="L127">
        <f t="shared" si="1"/>
        <v>-1.8437840671979098E-3</v>
      </c>
    </row>
    <row r="128" spans="3:12">
      <c r="C128" s="1">
        <v>39927</v>
      </c>
      <c r="D128">
        <v>1578.93</v>
      </c>
      <c r="E128">
        <v>1592.64</v>
      </c>
      <c r="F128">
        <v>1578.93</v>
      </c>
      <c r="G128">
        <v>1585.16</v>
      </c>
      <c r="H128">
        <v>3908580000</v>
      </c>
      <c r="I128">
        <v>1585.16</v>
      </c>
      <c r="K128">
        <f>(I128-I129)/I129</f>
        <v>4.0347354619677846E-3</v>
      </c>
      <c r="L128">
        <f t="shared" si="1"/>
        <v>4.0266177447456745E-3</v>
      </c>
    </row>
    <row r="129" spans="3:12">
      <c r="C129" s="1">
        <v>39926</v>
      </c>
      <c r="D129">
        <v>1578.78</v>
      </c>
      <c r="E129">
        <v>1583</v>
      </c>
      <c r="F129">
        <v>1575.8</v>
      </c>
      <c r="G129">
        <v>1578.79</v>
      </c>
      <c r="H129">
        <v>3598240000</v>
      </c>
      <c r="I129">
        <v>1578.79</v>
      </c>
      <c r="K129">
        <f>(I129-I130)/I130</f>
        <v>6.3340047378297835E-6</v>
      </c>
      <c r="L129">
        <f t="shared" si="1"/>
        <v>6.3339846780946741E-6</v>
      </c>
    </row>
    <row r="130" spans="3:12">
      <c r="C130" s="1">
        <v>39925</v>
      </c>
      <c r="D130">
        <v>1562.5</v>
      </c>
      <c r="E130">
        <v>1579.58</v>
      </c>
      <c r="F130">
        <v>1562.5</v>
      </c>
      <c r="G130">
        <v>1578.78</v>
      </c>
      <c r="H130">
        <v>3565150000</v>
      </c>
      <c r="I130">
        <v>1578.78</v>
      </c>
      <c r="K130">
        <f>(I130-I131)/I131</f>
        <v>1.0419199999999983E-2</v>
      </c>
      <c r="L130">
        <f t="shared" si="1"/>
        <v>1.0365294248898439E-2</v>
      </c>
    </row>
    <row r="131" spans="3:12">
      <c r="C131" s="1">
        <v>39924</v>
      </c>
      <c r="D131">
        <v>1555.25</v>
      </c>
      <c r="E131">
        <v>1565.55</v>
      </c>
      <c r="F131">
        <v>1548.19</v>
      </c>
      <c r="G131">
        <v>1562.5</v>
      </c>
      <c r="H131">
        <v>2979880000</v>
      </c>
      <c r="I131">
        <v>1562.5</v>
      </c>
      <c r="K131">
        <f>(I131-I132)/I132</f>
        <v>4.6616299630284517E-3</v>
      </c>
      <c r="L131">
        <f t="shared" si="1"/>
        <v>4.6507982154273889E-3</v>
      </c>
    </row>
    <row r="132" spans="3:12">
      <c r="C132" s="1">
        <v>39921</v>
      </c>
      <c r="D132">
        <v>1541.61</v>
      </c>
      <c r="E132">
        <v>1555.89</v>
      </c>
      <c r="F132">
        <v>1539.4</v>
      </c>
      <c r="G132">
        <v>1555.25</v>
      </c>
      <c r="H132">
        <v>3569870000</v>
      </c>
      <c r="I132">
        <v>1555.25</v>
      </c>
      <c r="K132">
        <f>(I132-I133)/I133</f>
        <v>8.8478927874106293E-3</v>
      </c>
      <c r="L132">
        <f t="shared" si="1"/>
        <v>8.8089795490163252E-3</v>
      </c>
    </row>
    <row r="133" spans="3:12">
      <c r="C133" s="1">
        <v>39920</v>
      </c>
      <c r="D133">
        <v>1552.03</v>
      </c>
      <c r="E133">
        <v>1554.38</v>
      </c>
      <c r="F133">
        <v>1536.03</v>
      </c>
      <c r="G133">
        <v>1541.61</v>
      </c>
      <c r="H133">
        <v>3890800000</v>
      </c>
      <c r="I133">
        <v>1541.61</v>
      </c>
      <c r="K133">
        <f>(I133-I134)/I134</f>
        <v>-6.7009877513676402E-3</v>
      </c>
      <c r="L133">
        <f t="shared" si="1"/>
        <v>-6.7235401752622328E-3</v>
      </c>
    </row>
    <row r="134" spans="3:12">
      <c r="C134" s="1">
        <v>39919</v>
      </c>
      <c r="D134">
        <v>1574.57</v>
      </c>
      <c r="E134">
        <v>1574.57</v>
      </c>
      <c r="F134">
        <v>1543.69</v>
      </c>
      <c r="G134">
        <v>1552.01</v>
      </c>
      <c r="H134">
        <v>4250310000</v>
      </c>
      <c r="I134">
        <v>1552.01</v>
      </c>
      <c r="K134">
        <f>(I134-I135)/I135</f>
        <v>-1.4327721219126458E-2</v>
      </c>
      <c r="L134">
        <f t="shared" ref="L134:L197" si="2">LN(I134/I135)</f>
        <v>-1.4431354089724242E-2</v>
      </c>
    </row>
    <row r="135" spans="3:12">
      <c r="C135" s="1">
        <v>39918</v>
      </c>
      <c r="D135">
        <v>1552.36</v>
      </c>
      <c r="E135">
        <v>1575.35</v>
      </c>
      <c r="F135">
        <v>1552.36</v>
      </c>
      <c r="G135">
        <v>1574.57</v>
      </c>
      <c r="H135">
        <v>3654700000</v>
      </c>
      <c r="I135">
        <v>1574.57</v>
      </c>
      <c r="K135">
        <f>(I135-I136)/I136</f>
        <v>1.4307248318688988E-2</v>
      </c>
      <c r="L135">
        <f t="shared" si="2"/>
        <v>1.4205865503323178E-2</v>
      </c>
    </row>
    <row r="136" spans="3:12">
      <c r="C136" s="1">
        <v>39917</v>
      </c>
      <c r="D136">
        <v>1588.84</v>
      </c>
      <c r="E136">
        <v>1588.84</v>
      </c>
      <c r="F136">
        <v>1552.28</v>
      </c>
      <c r="G136">
        <v>1552.36</v>
      </c>
      <c r="H136">
        <v>4660130000</v>
      </c>
      <c r="I136">
        <v>1552.36</v>
      </c>
      <c r="K136">
        <f>(I136-I137)/I137</f>
        <v>-2.2966296377883381E-2</v>
      </c>
      <c r="L136">
        <f t="shared" si="2"/>
        <v>-2.3234130479996954E-2</v>
      </c>
    </row>
    <row r="137" spans="3:12">
      <c r="C137" s="1">
        <v>39914</v>
      </c>
      <c r="D137">
        <v>1593.3</v>
      </c>
      <c r="E137">
        <v>1593.3</v>
      </c>
      <c r="F137">
        <v>1579.97</v>
      </c>
      <c r="G137">
        <v>1588.85</v>
      </c>
      <c r="H137">
        <v>3206290000</v>
      </c>
      <c r="I137">
        <v>1588.85</v>
      </c>
      <c r="K137">
        <f>(I137-I138)/I138</f>
        <v>-2.8367548027137339E-3</v>
      </c>
      <c r="L137">
        <f t="shared" si="2"/>
        <v>-2.8407860171352811E-3</v>
      </c>
    </row>
    <row r="138" spans="3:12">
      <c r="C138" s="1">
        <v>39913</v>
      </c>
      <c r="D138">
        <v>1587.73</v>
      </c>
      <c r="E138">
        <v>1597.35</v>
      </c>
      <c r="F138">
        <v>1586.17</v>
      </c>
      <c r="G138">
        <v>1593.37</v>
      </c>
      <c r="H138">
        <v>3393950000</v>
      </c>
      <c r="I138">
        <v>1593.37</v>
      </c>
      <c r="K138">
        <f>(I138-I139)/I139</f>
        <v>3.5522412500865212E-3</v>
      </c>
      <c r="L138">
        <f t="shared" si="2"/>
        <v>3.5459469426653589E-3</v>
      </c>
    </row>
    <row r="139" spans="3:12">
      <c r="C139" s="1">
        <v>39912</v>
      </c>
      <c r="D139">
        <v>1568.61</v>
      </c>
      <c r="E139">
        <v>1589.07</v>
      </c>
      <c r="F139">
        <v>1568.61</v>
      </c>
      <c r="G139">
        <v>1587.73</v>
      </c>
      <c r="H139">
        <v>3453350000</v>
      </c>
      <c r="I139">
        <v>1587.73</v>
      </c>
      <c r="K139">
        <f>(I139-I140)/I140</f>
        <v>1.2189135604133672E-2</v>
      </c>
      <c r="L139">
        <f t="shared" si="2"/>
        <v>1.2115446292433605E-2</v>
      </c>
    </row>
    <row r="140" spans="3:12">
      <c r="C140" s="1">
        <v>39911</v>
      </c>
      <c r="D140">
        <v>1563.11</v>
      </c>
      <c r="E140">
        <v>1573.89</v>
      </c>
      <c r="F140">
        <v>1560.92</v>
      </c>
      <c r="G140">
        <v>1568.61</v>
      </c>
      <c r="H140">
        <v>3252780000</v>
      </c>
      <c r="I140">
        <v>1568.61</v>
      </c>
      <c r="K140">
        <f>(I140-I141)/I141</f>
        <v>3.544307036792955E-3</v>
      </c>
      <c r="L140">
        <f t="shared" si="2"/>
        <v>3.5380407825949659E-3</v>
      </c>
    </row>
    <row r="141" spans="3:12">
      <c r="C141" s="1">
        <v>39910</v>
      </c>
      <c r="D141">
        <v>1553.26</v>
      </c>
      <c r="E141">
        <v>1563.07</v>
      </c>
      <c r="F141">
        <v>1548.63</v>
      </c>
      <c r="G141">
        <v>1563.07</v>
      </c>
      <c r="H141">
        <v>2887120000</v>
      </c>
      <c r="I141">
        <v>1563.07</v>
      </c>
      <c r="K141">
        <f>(I141-I142)/I142</f>
        <v>6.3027915121549004E-3</v>
      </c>
      <c r="L141">
        <f t="shared" si="2"/>
        <v>6.2830119890327149E-3</v>
      </c>
    </row>
    <row r="142" spans="3:12">
      <c r="C142" s="1">
        <v>39907</v>
      </c>
      <c r="D142">
        <v>1559.98</v>
      </c>
      <c r="E142">
        <v>1559.98</v>
      </c>
      <c r="F142">
        <v>1539.5</v>
      </c>
      <c r="G142">
        <v>1553.28</v>
      </c>
      <c r="H142">
        <v>3515410000</v>
      </c>
      <c r="I142">
        <v>1553.28</v>
      </c>
      <c r="K142">
        <f>(I142-I143)/I143</f>
        <v>-4.2949268580366705E-3</v>
      </c>
      <c r="L142">
        <f t="shared" si="2"/>
        <v>-4.3041765503969041E-3</v>
      </c>
    </row>
    <row r="143" spans="3:12">
      <c r="C143" s="1">
        <v>39906</v>
      </c>
      <c r="D143">
        <v>1553.69</v>
      </c>
      <c r="E143">
        <v>1562.6</v>
      </c>
      <c r="F143">
        <v>1552.52</v>
      </c>
      <c r="G143">
        <v>1559.98</v>
      </c>
      <c r="H143">
        <v>3350670000</v>
      </c>
      <c r="I143">
        <v>1559.98</v>
      </c>
      <c r="K143">
        <f>(I143-I144)/I144</f>
        <v>4.0484266488166644E-3</v>
      </c>
      <c r="L143">
        <f t="shared" si="2"/>
        <v>4.0402538202902035E-3</v>
      </c>
    </row>
    <row r="144" spans="3:12">
      <c r="C144" s="1">
        <v>39905</v>
      </c>
      <c r="D144">
        <v>1570.25</v>
      </c>
      <c r="E144">
        <v>1571.47</v>
      </c>
      <c r="F144">
        <v>1549.8</v>
      </c>
      <c r="G144">
        <v>1553.69</v>
      </c>
      <c r="H144">
        <v>4060610000</v>
      </c>
      <c r="I144">
        <v>1553.69</v>
      </c>
      <c r="K144">
        <f>(I144-I145)/I145</f>
        <v>-1.0546091386721825E-2</v>
      </c>
      <c r="L144">
        <f t="shared" si="2"/>
        <v>-1.0602095506201462E-2</v>
      </c>
    </row>
    <row r="145" spans="3:12">
      <c r="C145" s="1">
        <v>39904</v>
      </c>
      <c r="D145">
        <v>1562.17</v>
      </c>
      <c r="E145">
        <v>1573.66</v>
      </c>
      <c r="F145">
        <v>1562.17</v>
      </c>
      <c r="G145">
        <v>1570.25</v>
      </c>
      <c r="H145">
        <v>3312160000</v>
      </c>
      <c r="I145">
        <v>1570.25</v>
      </c>
      <c r="K145">
        <f>(I145-I146)/I146</f>
        <v>5.1722923881523308E-3</v>
      </c>
      <c r="L145">
        <f t="shared" si="2"/>
        <v>5.1589620297942326E-3</v>
      </c>
    </row>
    <row r="146" spans="3:12">
      <c r="C146" s="1">
        <v>39903</v>
      </c>
      <c r="D146">
        <v>1569.18</v>
      </c>
      <c r="E146">
        <v>1570.57</v>
      </c>
      <c r="F146">
        <v>1558.47</v>
      </c>
      <c r="G146">
        <v>1562.17</v>
      </c>
      <c r="H146">
        <v>2753110000</v>
      </c>
      <c r="I146">
        <v>1562.17</v>
      </c>
      <c r="K146">
        <f>(I146-I147)/I147</f>
        <v>-4.4736456388327619E-3</v>
      </c>
      <c r="L146">
        <f t="shared" si="2"/>
        <v>-4.4836823364220995E-3</v>
      </c>
    </row>
    <row r="147" spans="3:12">
      <c r="C147" s="1">
        <v>39899</v>
      </c>
      <c r="D147">
        <v>1562.86</v>
      </c>
      <c r="E147">
        <v>1570.28</v>
      </c>
      <c r="F147">
        <v>1561.08</v>
      </c>
      <c r="G147">
        <v>1569.19</v>
      </c>
      <c r="H147">
        <v>3304440000</v>
      </c>
      <c r="I147">
        <v>1569.19</v>
      </c>
      <c r="K147">
        <f>(I147-I148)/I148</f>
        <v>4.0566913011486358E-3</v>
      </c>
      <c r="L147">
        <f t="shared" si="2"/>
        <v>4.0484851148155808E-3</v>
      </c>
    </row>
    <row r="148" spans="3:12">
      <c r="C148" s="1">
        <v>39898</v>
      </c>
      <c r="D148">
        <v>1563.75</v>
      </c>
      <c r="E148">
        <v>1564.07</v>
      </c>
      <c r="F148">
        <v>1551.9</v>
      </c>
      <c r="G148">
        <v>1562.85</v>
      </c>
      <c r="H148">
        <v>2914210000</v>
      </c>
      <c r="I148">
        <v>1562.85</v>
      </c>
      <c r="K148">
        <f>(I148-I149)/I149</f>
        <v>-5.8832181203122757E-4</v>
      </c>
      <c r="L148">
        <f t="shared" si="2"/>
        <v>-5.8849494121564802E-4</v>
      </c>
    </row>
    <row r="149" spans="3:12">
      <c r="C149" s="1">
        <v>39897</v>
      </c>
      <c r="D149">
        <v>1551.69</v>
      </c>
      <c r="E149">
        <v>1563.95</v>
      </c>
      <c r="F149">
        <v>1551.69</v>
      </c>
      <c r="G149">
        <v>1563.77</v>
      </c>
      <c r="H149">
        <v>2869260000</v>
      </c>
      <c r="I149">
        <v>1563.77</v>
      </c>
      <c r="K149">
        <f>(I149-I150)/I150</f>
        <v>7.7850601602123667E-3</v>
      </c>
      <c r="L149">
        <f t="shared" si="2"/>
        <v>7.7549129435386119E-3</v>
      </c>
    </row>
    <row r="150" spans="3:12">
      <c r="C150" s="1">
        <v>39896</v>
      </c>
      <c r="D150">
        <v>1556.89</v>
      </c>
      <c r="E150">
        <v>1564.91</v>
      </c>
      <c r="F150">
        <v>1546.22</v>
      </c>
      <c r="G150">
        <v>1551.69</v>
      </c>
      <c r="H150">
        <v>3178170000</v>
      </c>
      <c r="I150">
        <v>1551.69</v>
      </c>
      <c r="K150">
        <f>(I150-I151)/I151</f>
        <v>-3.3399919069427159E-3</v>
      </c>
      <c r="L150">
        <f t="shared" si="2"/>
        <v>-3.3455821309178592E-3</v>
      </c>
    </row>
    <row r="151" spans="3:12">
      <c r="C151" s="1">
        <v>39893</v>
      </c>
      <c r="D151">
        <v>1545.9</v>
      </c>
      <c r="E151">
        <v>1557.74</v>
      </c>
      <c r="F151">
        <v>1545.9</v>
      </c>
      <c r="G151">
        <v>1556.89</v>
      </c>
      <c r="H151">
        <v>2948380000</v>
      </c>
      <c r="I151">
        <v>1556.89</v>
      </c>
      <c r="K151">
        <f>(I151-I152)/I152</f>
        <v>7.1742786906457143E-3</v>
      </c>
      <c r="L151">
        <f t="shared" si="2"/>
        <v>7.1486659821265496E-3</v>
      </c>
    </row>
    <row r="152" spans="3:12">
      <c r="C152" s="1">
        <v>39892</v>
      </c>
      <c r="D152">
        <v>1558.71</v>
      </c>
      <c r="E152">
        <v>1558.71</v>
      </c>
      <c r="F152">
        <v>1543.55</v>
      </c>
      <c r="G152">
        <v>1545.8</v>
      </c>
      <c r="H152">
        <v>3243270000</v>
      </c>
      <c r="I152">
        <v>1545.8</v>
      </c>
      <c r="K152">
        <f>(I152-I153)/I153</f>
        <v>-8.2824900077628823E-3</v>
      </c>
      <c r="L152">
        <f t="shared" si="2"/>
        <v>-8.3169804044007662E-3</v>
      </c>
    </row>
    <row r="153" spans="3:12">
      <c r="C153" s="1">
        <v>39891</v>
      </c>
      <c r="D153">
        <v>1548.34</v>
      </c>
      <c r="E153">
        <v>1561.56</v>
      </c>
      <c r="F153">
        <v>1548.34</v>
      </c>
      <c r="G153">
        <v>1558.71</v>
      </c>
      <c r="H153">
        <v>3349090000</v>
      </c>
      <c r="I153">
        <v>1558.71</v>
      </c>
      <c r="K153">
        <f>(I153-I154)/I154</f>
        <v>6.6974953821512841E-3</v>
      </c>
      <c r="L153">
        <f t="shared" si="2"/>
        <v>6.6751668015524457E-3</v>
      </c>
    </row>
    <row r="154" spans="3:12">
      <c r="C154" s="1">
        <v>39890</v>
      </c>
      <c r="D154">
        <v>1552.1</v>
      </c>
      <c r="E154">
        <v>1557.25</v>
      </c>
      <c r="F154">
        <v>1538.57</v>
      </c>
      <c r="G154">
        <v>1548.34</v>
      </c>
      <c r="H154">
        <v>3796210000</v>
      </c>
      <c r="I154">
        <v>1548.34</v>
      </c>
      <c r="K154">
        <f>(I154-I155)/I155</f>
        <v>-2.4225243218864707E-3</v>
      </c>
      <c r="L154">
        <f t="shared" si="2"/>
        <v>-2.4254633815200036E-3</v>
      </c>
    </row>
    <row r="155" spans="3:12">
      <c r="C155" s="1">
        <v>39889</v>
      </c>
      <c r="D155">
        <v>1560.7</v>
      </c>
      <c r="E155">
        <v>1560.7</v>
      </c>
      <c r="F155">
        <v>1545.13</v>
      </c>
      <c r="G155">
        <v>1552.1</v>
      </c>
      <c r="H155">
        <v>3164560000</v>
      </c>
      <c r="I155">
        <v>1552.1</v>
      </c>
      <c r="K155">
        <f>(I155-I156)/I156</f>
        <v>-5.5103479208048547E-3</v>
      </c>
      <c r="L155">
        <f t="shared" si="2"/>
        <v>-5.5255858913691377E-3</v>
      </c>
    </row>
    <row r="156" spans="3:12">
      <c r="C156" s="1">
        <v>39886</v>
      </c>
      <c r="D156">
        <v>1563.21</v>
      </c>
      <c r="E156">
        <v>1563.62</v>
      </c>
      <c r="F156">
        <v>1555.74</v>
      </c>
      <c r="G156">
        <v>1560.7</v>
      </c>
      <c r="H156">
        <v>5175850000</v>
      </c>
      <c r="I156">
        <v>1560.7</v>
      </c>
      <c r="K156">
        <f>(I156-I157)/I157</f>
        <v>-1.6184438630271762E-3</v>
      </c>
      <c r="L156">
        <f t="shared" si="2"/>
        <v>-1.6197549581095975E-3</v>
      </c>
    </row>
    <row r="157" spans="3:12">
      <c r="C157" s="1">
        <v>39885</v>
      </c>
      <c r="D157">
        <v>1554.52</v>
      </c>
      <c r="E157">
        <v>1563.32</v>
      </c>
      <c r="F157">
        <v>1554.52</v>
      </c>
      <c r="G157">
        <v>1563.23</v>
      </c>
      <c r="H157">
        <v>3459260000</v>
      </c>
      <c r="I157">
        <v>1563.23</v>
      </c>
      <c r="K157">
        <f>(I157-I158)/I158</f>
        <v>5.6030157218948853E-3</v>
      </c>
      <c r="L157">
        <f t="shared" si="2"/>
        <v>5.5873772173025285E-3</v>
      </c>
    </row>
    <row r="158" spans="3:12">
      <c r="C158" s="1">
        <v>39884</v>
      </c>
      <c r="D158">
        <v>1552.48</v>
      </c>
      <c r="E158">
        <v>1556.39</v>
      </c>
      <c r="F158">
        <v>1548.25</v>
      </c>
      <c r="G158">
        <v>1554.52</v>
      </c>
      <c r="H158">
        <v>3073830000</v>
      </c>
      <c r="I158">
        <v>1554.52</v>
      </c>
      <c r="K158">
        <f>(I158-I159)/I159</f>
        <v>1.3140265897144978E-3</v>
      </c>
      <c r="L158">
        <f t="shared" si="2"/>
        <v>1.3131640123256268E-3</v>
      </c>
    </row>
    <row r="159" spans="3:12">
      <c r="C159" s="1">
        <v>39883</v>
      </c>
      <c r="D159">
        <v>1556.22</v>
      </c>
      <c r="E159">
        <v>1556.77</v>
      </c>
      <c r="F159">
        <v>1548.24</v>
      </c>
      <c r="G159">
        <v>1552.48</v>
      </c>
      <c r="H159">
        <v>3274910000</v>
      </c>
      <c r="I159">
        <v>1552.48</v>
      </c>
      <c r="K159">
        <f>(I159-I160)/I160</f>
        <v>-2.4032591792934217E-3</v>
      </c>
      <c r="L159">
        <f t="shared" si="2"/>
        <v>-2.4061516417888235E-3</v>
      </c>
    </row>
    <row r="160" spans="3:12">
      <c r="C160" s="1">
        <v>39882</v>
      </c>
      <c r="D160">
        <v>1551.15</v>
      </c>
      <c r="E160">
        <v>1556.27</v>
      </c>
      <c r="F160">
        <v>1547.36</v>
      </c>
      <c r="G160">
        <v>1556.22</v>
      </c>
      <c r="H160">
        <v>3091080000</v>
      </c>
      <c r="I160">
        <v>1556.22</v>
      </c>
      <c r="K160">
        <f>(I160-I161)/I161</f>
        <v>3.2491393648705911E-3</v>
      </c>
      <c r="L160">
        <f t="shared" si="2"/>
        <v>3.2438723173948535E-3</v>
      </c>
    </row>
    <row r="161" spans="3:12">
      <c r="C161" s="1">
        <v>39879</v>
      </c>
      <c r="D161">
        <v>1544.26</v>
      </c>
      <c r="E161">
        <v>1552.48</v>
      </c>
      <c r="F161">
        <v>1542.94</v>
      </c>
      <c r="G161">
        <v>1551.18</v>
      </c>
      <c r="H161">
        <v>3652260000</v>
      </c>
      <c r="I161">
        <v>1551.18</v>
      </c>
      <c r="K161">
        <f>(I161-I162)/I162</f>
        <v>4.4811106937951333E-3</v>
      </c>
      <c r="L161">
        <f t="shared" si="2"/>
        <v>4.4711004109199912E-3</v>
      </c>
    </row>
    <row r="162" spans="3:12">
      <c r="C162" s="1">
        <v>39878</v>
      </c>
      <c r="D162">
        <v>1541.46</v>
      </c>
      <c r="E162">
        <v>1545.78</v>
      </c>
      <c r="F162">
        <v>1541.46</v>
      </c>
      <c r="G162">
        <v>1544.26</v>
      </c>
      <c r="H162">
        <v>3634710000</v>
      </c>
      <c r="I162">
        <v>1544.26</v>
      </c>
      <c r="K162">
        <f>(I162-I163)/I163</f>
        <v>1.8164597200056793E-3</v>
      </c>
      <c r="L162">
        <f t="shared" si="2"/>
        <v>1.8148119521493281E-3</v>
      </c>
    </row>
    <row r="163" spans="3:12">
      <c r="C163" s="1">
        <v>39877</v>
      </c>
      <c r="D163">
        <v>1539.79</v>
      </c>
      <c r="E163">
        <v>1545.25</v>
      </c>
      <c r="F163">
        <v>1538.11</v>
      </c>
      <c r="G163">
        <v>1541.46</v>
      </c>
      <c r="H163">
        <v>3676890000</v>
      </c>
      <c r="I163">
        <v>1541.46</v>
      </c>
      <c r="K163">
        <f>(I163-I164)/I164</f>
        <v>1.0845634794355548E-3</v>
      </c>
      <c r="L163">
        <f t="shared" si="2"/>
        <v>1.0839757653689358E-3</v>
      </c>
    </row>
    <row r="164" spans="3:12">
      <c r="C164" s="1">
        <v>39876</v>
      </c>
      <c r="D164">
        <v>1525.2</v>
      </c>
      <c r="E164">
        <v>1543.47</v>
      </c>
      <c r="F164">
        <v>1525.2</v>
      </c>
      <c r="G164">
        <v>1539.79</v>
      </c>
      <c r="H164">
        <v>3610690000</v>
      </c>
      <c r="I164">
        <v>1539.79</v>
      </c>
      <c r="K164">
        <f>(I164-I165)/I165</f>
        <v>9.5659585628113802E-3</v>
      </c>
      <c r="L164">
        <f t="shared" si="2"/>
        <v>9.5204944895365129E-3</v>
      </c>
    </row>
    <row r="165" spans="3:12">
      <c r="C165" s="1">
        <v>39875</v>
      </c>
      <c r="D165">
        <v>1518.2</v>
      </c>
      <c r="E165">
        <v>1525.27</v>
      </c>
      <c r="F165">
        <v>1512.29</v>
      </c>
      <c r="G165">
        <v>1525.2</v>
      </c>
      <c r="H165">
        <v>3414430000</v>
      </c>
      <c r="I165">
        <v>1525.2</v>
      </c>
      <c r="K165">
        <f>(I165-I166)/I166</f>
        <v>4.6107232248715586E-3</v>
      </c>
      <c r="L165">
        <f t="shared" si="2"/>
        <v>4.6001264007408333E-3</v>
      </c>
    </row>
    <row r="166" spans="3:12">
      <c r="C166" s="1">
        <v>39872</v>
      </c>
      <c r="D166">
        <v>1514.68</v>
      </c>
      <c r="E166">
        <v>1519.99</v>
      </c>
      <c r="F166">
        <v>1501.48</v>
      </c>
      <c r="G166">
        <v>1518.2</v>
      </c>
      <c r="H166">
        <v>3695610000</v>
      </c>
      <c r="I166">
        <v>1518.2</v>
      </c>
      <c r="K166">
        <f>(I166-I167)/I167</f>
        <v>2.3239232049013531E-3</v>
      </c>
      <c r="L166">
        <f t="shared" si="2"/>
        <v>2.3212270716333073E-3</v>
      </c>
    </row>
    <row r="167" spans="3:12">
      <c r="C167" s="1">
        <v>39871</v>
      </c>
      <c r="D167">
        <v>1515.99</v>
      </c>
      <c r="E167">
        <v>1525.34</v>
      </c>
      <c r="F167">
        <v>1514.46</v>
      </c>
      <c r="G167">
        <v>1514.68</v>
      </c>
      <c r="H167">
        <v>3912320000</v>
      </c>
      <c r="I167">
        <v>1514.68</v>
      </c>
      <c r="K167">
        <f>(I167-I168)/I168</f>
        <v>-8.6412179499861178E-4</v>
      </c>
      <c r="L167">
        <f t="shared" si="2"/>
        <v>-8.644953634581831E-4</v>
      </c>
    </row>
    <row r="168" spans="3:12">
      <c r="C168" s="1">
        <v>39870</v>
      </c>
      <c r="D168">
        <v>1496.94</v>
      </c>
      <c r="E168">
        <v>1520.08</v>
      </c>
      <c r="F168">
        <v>1494.88</v>
      </c>
      <c r="G168">
        <v>1515.99</v>
      </c>
      <c r="H168">
        <v>3551850000</v>
      </c>
      <c r="I168">
        <v>1515.99</v>
      </c>
      <c r="K168">
        <f>(I168-I169)/I169</f>
        <v>1.2725960960359101E-2</v>
      </c>
      <c r="L168">
        <f t="shared" si="2"/>
        <v>1.2645666418416045E-2</v>
      </c>
    </row>
    <row r="169" spans="3:12">
      <c r="C169" s="1">
        <v>39869</v>
      </c>
      <c r="D169">
        <v>1487.85</v>
      </c>
      <c r="E169">
        <v>1498.99</v>
      </c>
      <c r="F169">
        <v>1485.01</v>
      </c>
      <c r="G169">
        <v>1496.94</v>
      </c>
      <c r="H169">
        <v>3975280000</v>
      </c>
      <c r="I169">
        <v>1496.94</v>
      </c>
      <c r="K169">
        <f>(I169-I170)/I170</f>
        <v>6.1094868434318954E-3</v>
      </c>
      <c r="L169">
        <f t="shared" si="2"/>
        <v>6.0908995959643225E-3</v>
      </c>
    </row>
    <row r="170" spans="3:12">
      <c r="C170" s="1">
        <v>39868</v>
      </c>
      <c r="D170">
        <v>1515.6</v>
      </c>
      <c r="E170">
        <v>1525.84</v>
      </c>
      <c r="F170">
        <v>1487.85</v>
      </c>
      <c r="G170">
        <v>1487.85</v>
      </c>
      <c r="H170">
        <v>4011050000</v>
      </c>
      <c r="I170">
        <v>1487.85</v>
      </c>
      <c r="K170">
        <f>(I170-I171)/I171</f>
        <v>-1.8309580364212194E-2</v>
      </c>
      <c r="L170">
        <f t="shared" si="2"/>
        <v>-1.8479275284333255E-2</v>
      </c>
    </row>
    <row r="171" spans="3:12">
      <c r="C171" s="1">
        <v>39865</v>
      </c>
      <c r="D171">
        <v>1502.42</v>
      </c>
      <c r="E171">
        <v>1515.64</v>
      </c>
      <c r="F171">
        <v>1502.42</v>
      </c>
      <c r="G171">
        <v>1515.6</v>
      </c>
      <c r="H171">
        <v>3419320000</v>
      </c>
      <c r="I171">
        <v>1515.6</v>
      </c>
      <c r="K171">
        <f>(I171-I172)/I172</f>
        <v>8.7725136779328253E-3</v>
      </c>
      <c r="L171">
        <f t="shared" si="2"/>
        <v>8.7342587449727293E-3</v>
      </c>
    </row>
    <row r="172" spans="3:12">
      <c r="C172" s="1">
        <v>39864</v>
      </c>
      <c r="D172">
        <v>1511.95</v>
      </c>
      <c r="E172">
        <v>1511.95</v>
      </c>
      <c r="F172">
        <v>1497.29</v>
      </c>
      <c r="G172">
        <v>1502.42</v>
      </c>
      <c r="H172">
        <v>4274600000</v>
      </c>
      <c r="I172">
        <v>1502.42</v>
      </c>
      <c r="K172">
        <f>(I172-I173)/I173</f>
        <v>-6.3031184893680165E-3</v>
      </c>
      <c r="L172">
        <f t="shared" si="2"/>
        <v>-6.3230670101523416E-3</v>
      </c>
    </row>
    <row r="173" spans="3:12">
      <c r="C173" s="1">
        <v>39863</v>
      </c>
      <c r="D173">
        <v>1530.94</v>
      </c>
      <c r="E173">
        <v>1530.94</v>
      </c>
      <c r="F173">
        <v>1511.41</v>
      </c>
      <c r="G173">
        <v>1511.95</v>
      </c>
      <c r="H173">
        <v>4240570000</v>
      </c>
      <c r="I173">
        <v>1511.95</v>
      </c>
      <c r="K173">
        <f>(I173-I174)/I174</f>
        <v>-1.2404143859328261E-2</v>
      </c>
      <c r="L173">
        <f t="shared" si="2"/>
        <v>-1.248171740825915E-2</v>
      </c>
    </row>
    <row r="174" spans="3:12">
      <c r="C174" s="1">
        <v>39862</v>
      </c>
      <c r="D174">
        <v>1519.79</v>
      </c>
      <c r="E174">
        <v>1530.94</v>
      </c>
      <c r="F174">
        <v>1519.79</v>
      </c>
      <c r="G174">
        <v>1530.94</v>
      </c>
      <c r="H174">
        <v>3748910000</v>
      </c>
      <c r="I174">
        <v>1530.94</v>
      </c>
      <c r="K174">
        <f>(I174-I175)/I175</f>
        <v>7.3365399166990773E-3</v>
      </c>
      <c r="L174">
        <f t="shared" si="2"/>
        <v>7.3097584169803118E-3</v>
      </c>
    </row>
    <row r="175" spans="3:12">
      <c r="C175" s="1">
        <v>39858</v>
      </c>
      <c r="D175">
        <v>1521.38</v>
      </c>
      <c r="E175">
        <v>1524.24</v>
      </c>
      <c r="F175">
        <v>1514.14</v>
      </c>
      <c r="G175">
        <v>1519.79</v>
      </c>
      <c r="H175">
        <v>3838510000</v>
      </c>
      <c r="I175">
        <v>1519.79</v>
      </c>
      <c r="K175">
        <f>(I175-I176)/I176</f>
        <v>-1.0451037873510532E-3</v>
      </c>
      <c r="L175">
        <f t="shared" si="2"/>
        <v>-1.0456502891147328E-3</v>
      </c>
    </row>
    <row r="176" spans="3:12">
      <c r="C176" s="1">
        <v>39857</v>
      </c>
      <c r="D176">
        <v>1520.33</v>
      </c>
      <c r="E176">
        <v>1523.14</v>
      </c>
      <c r="F176">
        <v>1514.02</v>
      </c>
      <c r="G176">
        <v>1521.38</v>
      </c>
      <c r="H176">
        <v>3759740000</v>
      </c>
      <c r="I176">
        <v>1521.38</v>
      </c>
      <c r="K176">
        <f>(I176-I177)/I177</f>
        <v>6.9063953220694317E-4</v>
      </c>
      <c r="L176">
        <f t="shared" si="2"/>
        <v>6.9040115047624235E-4</v>
      </c>
    </row>
    <row r="177" spans="3:12">
      <c r="C177" s="1">
        <v>39856</v>
      </c>
      <c r="D177">
        <v>1519.43</v>
      </c>
      <c r="E177">
        <v>1524.69</v>
      </c>
      <c r="F177">
        <v>1515.93</v>
      </c>
      <c r="G177">
        <v>1520.33</v>
      </c>
      <c r="H177">
        <v>3385880000</v>
      </c>
      <c r="I177">
        <v>1520.33</v>
      </c>
      <c r="K177">
        <f>(I177-I178)/I178</f>
        <v>5.9232738592752781E-4</v>
      </c>
      <c r="L177">
        <f t="shared" si="2"/>
        <v>5.92152029303837E-4</v>
      </c>
    </row>
    <row r="178" spans="3:12">
      <c r="C178" s="1">
        <v>39855</v>
      </c>
      <c r="D178">
        <v>1517.01</v>
      </c>
      <c r="E178">
        <v>1522.29</v>
      </c>
      <c r="F178">
        <v>1515.61</v>
      </c>
      <c r="G178">
        <v>1519.43</v>
      </c>
      <c r="H178">
        <v>3414370000</v>
      </c>
      <c r="I178">
        <v>1519.43</v>
      </c>
      <c r="K178">
        <f>(I178-I179)/I179</f>
        <v>1.5952432745994245E-3</v>
      </c>
      <c r="L178">
        <f t="shared" si="2"/>
        <v>1.5939722256221329E-3</v>
      </c>
    </row>
    <row r="179" spans="3:12">
      <c r="C179" s="1">
        <v>39854</v>
      </c>
      <c r="D179">
        <v>1517.93</v>
      </c>
      <c r="E179">
        <v>1518.31</v>
      </c>
      <c r="F179">
        <v>1513.61</v>
      </c>
      <c r="G179">
        <v>1517.01</v>
      </c>
      <c r="H179">
        <v>2684100000</v>
      </c>
      <c r="I179">
        <v>1517.01</v>
      </c>
      <c r="K179">
        <f>(I179-I180)/I180</f>
        <v>-6.0608855480824065E-4</v>
      </c>
      <c r="L179">
        <f t="shared" si="2"/>
        <v>-6.0627230072434325E-4</v>
      </c>
    </row>
    <row r="180" spans="3:12">
      <c r="C180" s="1">
        <v>39851</v>
      </c>
      <c r="D180">
        <v>1509.39</v>
      </c>
      <c r="E180">
        <v>1518.31</v>
      </c>
      <c r="F180">
        <v>1509.39</v>
      </c>
      <c r="G180">
        <v>1517.93</v>
      </c>
      <c r="H180">
        <v>2986150000</v>
      </c>
      <c r="I180">
        <v>1517.93</v>
      </c>
      <c r="K180">
        <f>(I180-I181)/I181</f>
        <v>5.6579147867681402E-3</v>
      </c>
      <c r="L180">
        <f t="shared" si="2"/>
        <v>5.6419689055853262E-3</v>
      </c>
    </row>
    <row r="181" spans="3:12">
      <c r="C181" s="1">
        <v>39850</v>
      </c>
      <c r="D181">
        <v>1512.12</v>
      </c>
      <c r="E181">
        <v>1512.9</v>
      </c>
      <c r="F181">
        <v>1498.49</v>
      </c>
      <c r="G181">
        <v>1509.39</v>
      </c>
      <c r="H181">
        <v>3614580000</v>
      </c>
      <c r="I181">
        <v>1509.39</v>
      </c>
      <c r="K181">
        <f>(I181-I182)/I182</f>
        <v>-1.805412268867412E-3</v>
      </c>
      <c r="L181">
        <f t="shared" si="2"/>
        <v>-1.807043989846203E-3</v>
      </c>
    </row>
    <row r="182" spans="3:12">
      <c r="C182" s="1">
        <v>39849</v>
      </c>
      <c r="D182">
        <v>1511.29</v>
      </c>
      <c r="E182">
        <v>1512.53</v>
      </c>
      <c r="F182">
        <v>1504.71</v>
      </c>
      <c r="G182">
        <v>1512.12</v>
      </c>
      <c r="H182">
        <v>3611570000</v>
      </c>
      <c r="I182">
        <v>1512.12</v>
      </c>
      <c r="K182">
        <f>(I182-I183)/I183</f>
        <v>5.4919969033072889E-4</v>
      </c>
      <c r="L182">
        <f t="shared" si="2"/>
        <v>5.4904893537455462E-4</v>
      </c>
    </row>
    <row r="183" spans="3:12">
      <c r="C183" s="1">
        <v>39848</v>
      </c>
      <c r="D183">
        <v>1495.71</v>
      </c>
      <c r="E183">
        <v>1514.96</v>
      </c>
      <c r="F183">
        <v>1495.71</v>
      </c>
      <c r="G183">
        <v>1511.29</v>
      </c>
      <c r="H183">
        <v>3618360000</v>
      </c>
      <c r="I183">
        <v>1511.29</v>
      </c>
      <c r="K183">
        <f>(I183-I184)/I184</f>
        <v>1.0416457735790981E-2</v>
      </c>
      <c r="L183">
        <f t="shared" si="2"/>
        <v>1.036258025857612E-2</v>
      </c>
    </row>
    <row r="184" spans="3:12">
      <c r="C184" s="1">
        <v>39847</v>
      </c>
      <c r="D184">
        <v>1513.17</v>
      </c>
      <c r="E184">
        <v>1513.17</v>
      </c>
      <c r="F184">
        <v>1495.02</v>
      </c>
      <c r="G184">
        <v>1495.71</v>
      </c>
      <c r="H184">
        <v>3390000000</v>
      </c>
      <c r="I184">
        <v>1495.71</v>
      </c>
      <c r="K184">
        <f>(I184-I185)/I185</f>
        <v>-1.1538690299173282E-2</v>
      </c>
      <c r="L184">
        <f t="shared" si="2"/>
        <v>-1.1605777551404992E-2</v>
      </c>
    </row>
    <row r="185" spans="3:12">
      <c r="C185" s="1">
        <v>39844</v>
      </c>
      <c r="D185">
        <v>1498.11</v>
      </c>
      <c r="E185">
        <v>1514.41</v>
      </c>
      <c r="F185">
        <v>1498.11</v>
      </c>
      <c r="G185">
        <v>1513.17</v>
      </c>
      <c r="H185">
        <v>3836320000</v>
      </c>
      <c r="I185">
        <v>1513.17</v>
      </c>
      <c r="K185">
        <f>(I185-I186)/I186</f>
        <v>1.0052666359613228E-2</v>
      </c>
      <c r="L185">
        <f t="shared" si="2"/>
        <v>1.0002474404177631E-2</v>
      </c>
    </row>
    <row r="186" spans="3:12">
      <c r="C186" s="1">
        <v>39843</v>
      </c>
      <c r="D186">
        <v>1501.96</v>
      </c>
      <c r="E186">
        <v>1504.19</v>
      </c>
      <c r="F186">
        <v>1496.76</v>
      </c>
      <c r="G186">
        <v>1498.11</v>
      </c>
      <c r="H186">
        <v>3999880000</v>
      </c>
      <c r="I186">
        <v>1498.11</v>
      </c>
      <c r="K186">
        <f>(I186-I187)/I187</f>
        <v>-2.563317265439916E-3</v>
      </c>
      <c r="L186">
        <f t="shared" si="2"/>
        <v>-2.5666081881304615E-3</v>
      </c>
    </row>
    <row r="187" spans="3:12">
      <c r="C187" s="1">
        <v>39842</v>
      </c>
      <c r="D187">
        <v>1507.84</v>
      </c>
      <c r="E187">
        <v>1509.94</v>
      </c>
      <c r="F187">
        <v>1500.11</v>
      </c>
      <c r="G187">
        <v>1501.96</v>
      </c>
      <c r="H187">
        <v>3726810000</v>
      </c>
      <c r="I187">
        <v>1501.96</v>
      </c>
      <c r="K187">
        <f>(I187-I188)/I188</f>
        <v>-3.8996179966043361E-3</v>
      </c>
      <c r="L187">
        <f t="shared" si="2"/>
        <v>-3.9072413320486547E-3</v>
      </c>
    </row>
    <row r="188" spans="3:12">
      <c r="C188" s="1">
        <v>39841</v>
      </c>
      <c r="D188">
        <v>1500.18</v>
      </c>
      <c r="E188">
        <v>1509.35</v>
      </c>
      <c r="F188">
        <v>1498.09</v>
      </c>
      <c r="G188">
        <v>1507.84</v>
      </c>
      <c r="H188">
        <v>3949640000</v>
      </c>
      <c r="I188">
        <v>1507.84</v>
      </c>
      <c r="K188">
        <f>(I188-I189)/I189</f>
        <v>5.1060539401937459E-3</v>
      </c>
      <c r="L188">
        <f t="shared" si="2"/>
        <v>5.0930622521802886E-3</v>
      </c>
    </row>
    <row r="189" spans="3:12">
      <c r="C189" s="1">
        <v>39840</v>
      </c>
      <c r="D189">
        <v>1502.96</v>
      </c>
      <c r="E189">
        <v>1503.23</v>
      </c>
      <c r="F189">
        <v>1496.33</v>
      </c>
      <c r="G189">
        <v>1500.18</v>
      </c>
      <c r="H189">
        <v>3388540000</v>
      </c>
      <c r="I189">
        <v>1500.18</v>
      </c>
      <c r="K189">
        <f>(I189-I190)/I190</f>
        <v>-1.8496832916378165E-3</v>
      </c>
      <c r="L189">
        <f t="shared" si="2"/>
        <v>-1.8513960681661246E-3</v>
      </c>
    </row>
    <row r="190" spans="3:12">
      <c r="C190" s="1">
        <v>39837</v>
      </c>
      <c r="D190">
        <v>1494.82</v>
      </c>
      <c r="E190">
        <v>1503.26</v>
      </c>
      <c r="F190">
        <v>1494.82</v>
      </c>
      <c r="G190">
        <v>1502.96</v>
      </c>
      <c r="H190">
        <v>3476290000</v>
      </c>
      <c r="I190">
        <v>1502.96</v>
      </c>
      <c r="K190">
        <f>(I190-I191)/I191</f>
        <v>5.4454716955888334E-3</v>
      </c>
      <c r="L190">
        <f t="shared" si="2"/>
        <v>5.4306987208722545E-3</v>
      </c>
    </row>
    <row r="191" spans="3:12">
      <c r="C191" s="1">
        <v>39836</v>
      </c>
      <c r="D191">
        <v>1494.81</v>
      </c>
      <c r="E191">
        <v>1502.27</v>
      </c>
      <c r="F191">
        <v>1489.46</v>
      </c>
      <c r="G191">
        <v>1494.82</v>
      </c>
      <c r="H191">
        <v>3699430000</v>
      </c>
      <c r="I191">
        <v>1494.82</v>
      </c>
      <c r="K191">
        <f>(I191-I192)/I192</f>
        <v>6.6898134210976012E-6</v>
      </c>
      <c r="L191">
        <f t="shared" si="2"/>
        <v>6.689791044299383E-6</v>
      </c>
    </row>
    <row r="192" spans="3:12">
      <c r="C192" s="1">
        <v>39835</v>
      </c>
      <c r="D192">
        <v>1492.56</v>
      </c>
      <c r="E192">
        <v>1496.13</v>
      </c>
      <c r="F192">
        <v>1489.9</v>
      </c>
      <c r="G192">
        <v>1494.81</v>
      </c>
      <c r="H192">
        <v>3552010000</v>
      </c>
      <c r="I192">
        <v>1494.81</v>
      </c>
      <c r="K192">
        <f>(I192-I193)/I193</f>
        <v>1.5074770863482876E-3</v>
      </c>
      <c r="L192">
        <f t="shared" si="2"/>
        <v>1.5063419833833689E-3</v>
      </c>
    </row>
    <row r="193" spans="3:12">
      <c r="C193" s="1">
        <v>39834</v>
      </c>
      <c r="D193">
        <v>1485.98</v>
      </c>
      <c r="E193">
        <v>1492.56</v>
      </c>
      <c r="F193">
        <v>1481.16</v>
      </c>
      <c r="G193">
        <v>1492.56</v>
      </c>
      <c r="H193">
        <v>3570950000</v>
      </c>
      <c r="I193">
        <v>1492.56</v>
      </c>
      <c r="K193">
        <f>(I193-I194)/I194</f>
        <v>4.4280542133810193E-3</v>
      </c>
      <c r="L193">
        <f t="shared" si="2"/>
        <v>4.41827922681335E-3</v>
      </c>
    </row>
    <row r="194" spans="3:12">
      <c r="C194" s="1">
        <v>39830</v>
      </c>
      <c r="D194">
        <v>1480.95</v>
      </c>
      <c r="E194">
        <v>1485.98</v>
      </c>
      <c r="F194">
        <v>1475.81</v>
      </c>
      <c r="G194">
        <v>1485.98</v>
      </c>
      <c r="H194">
        <v>3795740000</v>
      </c>
      <c r="I194">
        <v>1485.98</v>
      </c>
      <c r="K194">
        <f>(I194-I195)/I195</f>
        <v>3.4032438856401769E-3</v>
      </c>
      <c r="L194">
        <f t="shared" si="2"/>
        <v>3.3974659565910057E-3</v>
      </c>
    </row>
    <row r="195" spans="3:12">
      <c r="C195" s="1">
        <v>39829</v>
      </c>
      <c r="D195">
        <v>1472.63</v>
      </c>
      <c r="E195">
        <v>1485.16</v>
      </c>
      <c r="F195">
        <v>1472.63</v>
      </c>
      <c r="G195">
        <v>1480.94</v>
      </c>
      <c r="H195">
        <v>3706710000</v>
      </c>
      <c r="I195">
        <v>1480.94</v>
      </c>
      <c r="K195">
        <f>(I195-I196)/I196</f>
        <v>5.6429653069677687E-3</v>
      </c>
      <c r="L195">
        <f t="shared" si="2"/>
        <v>5.6271034223067872E-3</v>
      </c>
    </row>
    <row r="196" spans="3:12">
      <c r="C196" s="1">
        <v>39828</v>
      </c>
      <c r="D196">
        <v>1472.33</v>
      </c>
      <c r="E196">
        <v>1473.96</v>
      </c>
      <c r="F196">
        <v>1467.6</v>
      </c>
      <c r="G196">
        <v>1472.63</v>
      </c>
      <c r="H196">
        <v>3384080000</v>
      </c>
      <c r="I196">
        <v>1472.63</v>
      </c>
      <c r="K196">
        <f>(I196-I197)/I197</f>
        <v>1.9696537484561379E-4</v>
      </c>
      <c r="L196">
        <f t="shared" si="2"/>
        <v>1.969459797129973E-4</v>
      </c>
    </row>
    <row r="197" spans="3:12">
      <c r="C197" s="1">
        <v>39827</v>
      </c>
      <c r="D197">
        <v>1470.67</v>
      </c>
      <c r="E197">
        <v>1473.31</v>
      </c>
      <c r="F197">
        <v>1463.76</v>
      </c>
      <c r="G197">
        <v>1472.34</v>
      </c>
      <c r="H197">
        <v>3135350000</v>
      </c>
      <c r="I197">
        <v>1472.34</v>
      </c>
      <c r="K197">
        <f>(I197-I198)/I198</f>
        <v>1.128729567274903E-3</v>
      </c>
      <c r="L197">
        <f t="shared" si="2"/>
        <v>1.128093030996665E-3</v>
      </c>
    </row>
    <row r="198" spans="3:12">
      <c r="C198" s="1">
        <v>39826</v>
      </c>
      <c r="D198">
        <v>1472.05</v>
      </c>
      <c r="E198">
        <v>1472.05</v>
      </c>
      <c r="F198">
        <v>1465.69</v>
      </c>
      <c r="G198">
        <v>1470.68</v>
      </c>
      <c r="H198">
        <v>3003010000</v>
      </c>
      <c r="I198">
        <v>1470.68</v>
      </c>
      <c r="K198">
        <f>(I198-I199)/I199</f>
        <v>-9.3067490914024045E-4</v>
      </c>
      <c r="L198">
        <f t="shared" ref="L198:L261" si="3">LN(I198/I199)</f>
        <v>-9.3110825592432821E-4</v>
      </c>
    </row>
    <row r="199" spans="3:12">
      <c r="C199" s="1">
        <v>39823</v>
      </c>
      <c r="D199">
        <v>1472.12</v>
      </c>
      <c r="E199">
        <v>1472.75</v>
      </c>
      <c r="F199">
        <v>1467.58</v>
      </c>
      <c r="G199">
        <v>1472.05</v>
      </c>
      <c r="H199">
        <v>3340650000</v>
      </c>
      <c r="I199">
        <v>1472.05</v>
      </c>
      <c r="K199">
        <f>(I199-I200)/I200</f>
        <v>-4.7550471428916355E-5</v>
      </c>
      <c r="L199">
        <f t="shared" si="3"/>
        <v>-4.7551601988409018E-5</v>
      </c>
    </row>
    <row r="200" spans="3:12">
      <c r="C200" s="1">
        <v>39822</v>
      </c>
      <c r="D200">
        <v>1461.02</v>
      </c>
      <c r="E200">
        <v>1472.3</v>
      </c>
      <c r="F200">
        <v>1461.02</v>
      </c>
      <c r="G200">
        <v>1472.12</v>
      </c>
      <c r="H200">
        <v>4081840000</v>
      </c>
      <c r="I200">
        <v>1472.12</v>
      </c>
      <c r="K200">
        <f>(I200-I201)/I201</f>
        <v>7.5974319311165554E-3</v>
      </c>
      <c r="L200">
        <f t="shared" si="3"/>
        <v>7.5687167942973159E-3</v>
      </c>
    </row>
    <row r="201" spans="3:12">
      <c r="C201" s="1">
        <v>39821</v>
      </c>
      <c r="D201">
        <v>1457.15</v>
      </c>
      <c r="E201">
        <v>1464.73</v>
      </c>
      <c r="F201">
        <v>1457.15</v>
      </c>
      <c r="G201">
        <v>1461.02</v>
      </c>
      <c r="H201">
        <v>3674390000</v>
      </c>
      <c r="I201">
        <v>1461.02</v>
      </c>
      <c r="K201">
        <f>(I201-I202)/I202</f>
        <v>2.6558693339737778E-3</v>
      </c>
      <c r="L201">
        <f t="shared" si="3"/>
        <v>2.6523487451191913E-3</v>
      </c>
    </row>
    <row r="202" spans="3:12">
      <c r="C202" s="1">
        <v>39820</v>
      </c>
      <c r="D202">
        <v>1461.89</v>
      </c>
      <c r="E202">
        <v>1461.89</v>
      </c>
      <c r="F202">
        <v>1451.64</v>
      </c>
      <c r="G202">
        <v>1457.15</v>
      </c>
      <c r="H202">
        <v>3601600000</v>
      </c>
      <c r="I202">
        <v>1457.15</v>
      </c>
      <c r="K202">
        <f>(I202-I203)/I203</f>
        <v>-3.2423780174979026E-3</v>
      </c>
      <c r="L202">
        <f t="shared" si="3"/>
        <v>-3.2476459151946561E-3</v>
      </c>
    </row>
    <row r="203" spans="3:12">
      <c r="C203" s="1">
        <v>39819</v>
      </c>
      <c r="D203">
        <v>1466.47</v>
      </c>
      <c r="E203">
        <v>1466.47</v>
      </c>
      <c r="F203">
        <v>1456.62</v>
      </c>
      <c r="G203">
        <v>1461.89</v>
      </c>
      <c r="H203">
        <v>3304970000</v>
      </c>
      <c r="I203">
        <v>1461.89</v>
      </c>
      <c r="K203">
        <f>(I203-I204)/I204</f>
        <v>-3.1231460582213937E-3</v>
      </c>
      <c r="L203">
        <f t="shared" si="3"/>
        <v>-3.1280332571486792E-3</v>
      </c>
    </row>
    <row r="204" spans="3:12">
      <c r="C204" s="1">
        <v>39816</v>
      </c>
      <c r="D204">
        <v>1459.37</v>
      </c>
      <c r="E204">
        <v>1467.94</v>
      </c>
      <c r="F204">
        <v>1458.99</v>
      </c>
      <c r="G204">
        <v>1466.47</v>
      </c>
      <c r="H204">
        <v>3424290000</v>
      </c>
      <c r="I204">
        <v>1466.47</v>
      </c>
      <c r="K204">
        <f>(I204-I205)/I205</f>
        <v>4.8651130282246014E-3</v>
      </c>
      <c r="L204">
        <f t="shared" si="3"/>
        <v>4.8533166109664457E-3</v>
      </c>
    </row>
    <row r="205" spans="3:12">
      <c r="C205" s="1">
        <v>39815</v>
      </c>
      <c r="D205">
        <v>1462.42</v>
      </c>
      <c r="E205">
        <v>1465.47</v>
      </c>
      <c r="F205">
        <v>1455.53</v>
      </c>
      <c r="G205">
        <v>1459.37</v>
      </c>
      <c r="H205">
        <v>3829730000</v>
      </c>
      <c r="I205">
        <v>1459.37</v>
      </c>
      <c r="K205">
        <f>(I205-I206)/I206</f>
        <v>-2.0855841687067887E-3</v>
      </c>
      <c r="L205">
        <f t="shared" si="3"/>
        <v>-2.0877620279685176E-3</v>
      </c>
    </row>
    <row r="206" spans="3:12">
      <c r="C206" s="1">
        <v>39814</v>
      </c>
      <c r="D206">
        <v>1426.19</v>
      </c>
      <c r="E206">
        <v>1462.43</v>
      </c>
      <c r="F206">
        <v>1426.19</v>
      </c>
      <c r="G206">
        <v>1462.42</v>
      </c>
      <c r="H206">
        <v>4202600000</v>
      </c>
      <c r="I206">
        <v>1462.42</v>
      </c>
      <c r="K206">
        <f>(I206-I207)/I207</f>
        <v>2.5403347380082611E-2</v>
      </c>
      <c r="L206">
        <f t="shared" si="3"/>
        <v>2.5086044824864026E-2</v>
      </c>
    </row>
    <row r="207" spans="3:12">
      <c r="C207" s="1">
        <v>39812</v>
      </c>
      <c r="D207">
        <v>1402.43</v>
      </c>
      <c r="E207">
        <v>1426.74</v>
      </c>
      <c r="F207">
        <v>1398.11</v>
      </c>
      <c r="G207">
        <v>1426.19</v>
      </c>
      <c r="H207">
        <v>3204330000</v>
      </c>
      <c r="I207">
        <v>1426.19</v>
      </c>
      <c r="K207">
        <f>(I207-I208)/I208</f>
        <v>1.6942022061707172E-2</v>
      </c>
      <c r="L207">
        <f t="shared" si="3"/>
        <v>1.6800106652478265E-2</v>
      </c>
    </row>
    <row r="208" spans="3:12">
      <c r="C208" s="1">
        <v>39809</v>
      </c>
      <c r="D208">
        <v>1418.1</v>
      </c>
      <c r="E208">
        <v>1418.1</v>
      </c>
      <c r="F208">
        <v>1401.58</v>
      </c>
      <c r="G208">
        <v>1402.43</v>
      </c>
      <c r="H208">
        <v>2426680000</v>
      </c>
      <c r="I208">
        <v>1402.43</v>
      </c>
      <c r="K208">
        <f>(I208-I209)/I209</f>
        <v>-1.1049996474155452E-2</v>
      </c>
      <c r="L208">
        <f t="shared" si="3"/>
        <v>-1.11115011894783E-2</v>
      </c>
    </row>
    <row r="209" spans="3:12">
      <c r="C209" s="1">
        <v>39808</v>
      </c>
      <c r="D209">
        <v>1419.83</v>
      </c>
      <c r="E209">
        <v>1422.8</v>
      </c>
      <c r="F209">
        <v>1401.8</v>
      </c>
      <c r="G209">
        <v>1418.1</v>
      </c>
      <c r="H209">
        <v>2830180000</v>
      </c>
      <c r="I209">
        <v>1418.1</v>
      </c>
      <c r="K209">
        <f>(I209-I210)/I210</f>
        <v>-1.21845573061565E-3</v>
      </c>
      <c r="L209">
        <f t="shared" si="3"/>
        <v>-1.2191986513380225E-3</v>
      </c>
    </row>
    <row r="210" spans="3:12">
      <c r="C210" s="1">
        <v>39807</v>
      </c>
      <c r="D210">
        <v>1426.66</v>
      </c>
      <c r="E210">
        <v>1429.42</v>
      </c>
      <c r="F210">
        <v>1416.43</v>
      </c>
      <c r="G210">
        <v>1419.83</v>
      </c>
      <c r="H210">
        <v>2285030000</v>
      </c>
      <c r="I210">
        <v>1419.83</v>
      </c>
      <c r="K210">
        <f>(I210-I211)/I211</f>
        <v>-4.7874055486241667E-3</v>
      </c>
      <c r="L210">
        <f t="shared" si="3"/>
        <v>-4.7989018809801616E-3</v>
      </c>
    </row>
    <row r="211" spans="3:12">
      <c r="C211" s="1">
        <v>39805</v>
      </c>
      <c r="D211">
        <v>1430.15</v>
      </c>
      <c r="E211">
        <v>1430.15</v>
      </c>
      <c r="F211">
        <v>1424.66</v>
      </c>
      <c r="G211">
        <v>1426.66</v>
      </c>
      <c r="H211">
        <v>1248960000</v>
      </c>
      <c r="I211">
        <v>1426.66</v>
      </c>
      <c r="K211">
        <f>(I211-I212)/I212</f>
        <v>-2.4403034646715443E-3</v>
      </c>
      <c r="L211">
        <f t="shared" si="3"/>
        <v>-2.4432858581227004E-3</v>
      </c>
    </row>
    <row r="212" spans="3:12">
      <c r="C212" s="1">
        <v>39802</v>
      </c>
      <c r="D212">
        <v>1443.67</v>
      </c>
      <c r="E212">
        <v>1443.67</v>
      </c>
      <c r="F212">
        <v>1422.58</v>
      </c>
      <c r="G212">
        <v>1430.15</v>
      </c>
      <c r="H212">
        <v>5229160000</v>
      </c>
      <c r="I212">
        <v>1430.15</v>
      </c>
      <c r="K212">
        <f>(I212-I213)/I213</f>
        <v>-9.3787447443703029E-3</v>
      </c>
      <c r="L212">
        <f t="shared" si="3"/>
        <v>-9.4230021072279815E-3</v>
      </c>
    </row>
    <row r="213" spans="3:12">
      <c r="C213" s="1">
        <v>39801</v>
      </c>
      <c r="D213">
        <v>1435.81</v>
      </c>
      <c r="E213">
        <v>1443.7</v>
      </c>
      <c r="F213">
        <v>1432.82</v>
      </c>
      <c r="G213">
        <v>1443.69</v>
      </c>
      <c r="H213">
        <v>3686580000</v>
      </c>
      <c r="I213">
        <v>1443.69</v>
      </c>
      <c r="K213">
        <f>(I213-I214)/I214</f>
        <v>5.4881913345081242E-3</v>
      </c>
      <c r="L213">
        <f t="shared" si="3"/>
        <v>5.4731860885176876E-3</v>
      </c>
    </row>
    <row r="214" spans="3:12">
      <c r="C214" s="1">
        <v>39800</v>
      </c>
      <c r="D214">
        <v>1446.79</v>
      </c>
      <c r="E214">
        <v>1447.75</v>
      </c>
      <c r="F214">
        <v>1435.8</v>
      </c>
      <c r="G214">
        <v>1435.81</v>
      </c>
      <c r="H214">
        <v>3869800000</v>
      </c>
      <c r="I214">
        <v>1435.81</v>
      </c>
      <c r="K214">
        <f>(I214-I215)/I215</f>
        <v>-7.5892147443651246E-3</v>
      </c>
      <c r="L214">
        <f t="shared" si="3"/>
        <v>-7.6181593722409987E-3</v>
      </c>
    </row>
    <row r="215" spans="3:12">
      <c r="C215" s="1">
        <v>39799</v>
      </c>
      <c r="D215">
        <v>1430.47</v>
      </c>
      <c r="E215">
        <v>1448</v>
      </c>
      <c r="F215">
        <v>1430.47</v>
      </c>
      <c r="G215">
        <v>1446.79</v>
      </c>
      <c r="H215">
        <v>4302240000</v>
      </c>
      <c r="I215">
        <v>1446.79</v>
      </c>
      <c r="K215">
        <f>(I215-I216)/I216</f>
        <v>1.1486618753320887E-2</v>
      </c>
      <c r="L215">
        <f t="shared" si="3"/>
        <v>1.1421148426265303E-2</v>
      </c>
    </row>
    <row r="216" spans="3:12">
      <c r="C216" s="1">
        <v>39798</v>
      </c>
      <c r="D216">
        <v>1413.54</v>
      </c>
      <c r="E216">
        <v>1430.67</v>
      </c>
      <c r="F216">
        <v>1413.54</v>
      </c>
      <c r="G216">
        <v>1430.36</v>
      </c>
      <c r="H216">
        <v>3455610000</v>
      </c>
      <c r="I216">
        <v>1430.36</v>
      </c>
      <c r="K216">
        <f>(I216-I217)/I217</f>
        <v>1.1870569759051468E-2</v>
      </c>
      <c r="L216">
        <f t="shared" si="3"/>
        <v>1.1800667190939215E-2</v>
      </c>
    </row>
    <row r="217" spans="3:12">
      <c r="C217" s="1">
        <v>39795</v>
      </c>
      <c r="D217">
        <v>1419.45</v>
      </c>
      <c r="E217">
        <v>1419.45</v>
      </c>
      <c r="F217">
        <v>1411.88</v>
      </c>
      <c r="G217">
        <v>1413.58</v>
      </c>
      <c r="H217">
        <v>3210170000</v>
      </c>
      <c r="I217">
        <v>1413.58</v>
      </c>
      <c r="K217">
        <f>(I217-I218)/I218</f>
        <v>-4.1354045581035743E-3</v>
      </c>
      <c r="L217">
        <f t="shared" si="3"/>
        <v>-4.1439789908631845E-3</v>
      </c>
    </row>
    <row r="218" spans="3:12">
      <c r="C218" s="1">
        <v>39794</v>
      </c>
      <c r="D218">
        <v>1428.48</v>
      </c>
      <c r="E218">
        <v>1431.36</v>
      </c>
      <c r="F218">
        <v>1416</v>
      </c>
      <c r="G218">
        <v>1419.45</v>
      </c>
      <c r="H218">
        <v>3349960000</v>
      </c>
      <c r="I218">
        <v>1419.45</v>
      </c>
      <c r="K218">
        <f>(I218-I219)/I219</f>
        <v>-6.3214045698924536E-3</v>
      </c>
      <c r="L218">
        <f t="shared" si="3"/>
        <v>-6.3414692504306803E-3</v>
      </c>
    </row>
    <row r="219" spans="3:12">
      <c r="C219" s="1">
        <v>39793</v>
      </c>
      <c r="D219">
        <v>1427.84</v>
      </c>
      <c r="E219">
        <v>1438.59</v>
      </c>
      <c r="F219">
        <v>1426.76</v>
      </c>
      <c r="G219">
        <v>1428.48</v>
      </c>
      <c r="H219">
        <v>3709050000</v>
      </c>
      <c r="I219">
        <v>1428.48</v>
      </c>
      <c r="K219">
        <f>(I219-I220)/I220</f>
        <v>4.4822949350074246E-4</v>
      </c>
      <c r="L219">
        <f t="shared" si="3"/>
        <v>4.4812906866902318E-4</v>
      </c>
    </row>
    <row r="220" spans="3:12">
      <c r="C220" s="1">
        <v>39792</v>
      </c>
      <c r="D220">
        <v>1418.55</v>
      </c>
      <c r="E220">
        <v>1434.27</v>
      </c>
      <c r="F220">
        <v>1418.55</v>
      </c>
      <c r="G220">
        <v>1427.84</v>
      </c>
      <c r="H220">
        <v>3650230000</v>
      </c>
      <c r="I220">
        <v>1427.84</v>
      </c>
      <c r="K220">
        <f>(I220-I221)/I221</f>
        <v>6.5489408198512308E-3</v>
      </c>
      <c r="L220">
        <f t="shared" si="3"/>
        <v>6.52758967448202E-3</v>
      </c>
    </row>
    <row r="221" spans="3:12">
      <c r="C221" s="1">
        <v>39791</v>
      </c>
      <c r="D221">
        <v>1418.07</v>
      </c>
      <c r="E221">
        <v>1421.64</v>
      </c>
      <c r="F221">
        <v>1415.64</v>
      </c>
      <c r="G221">
        <v>1418.55</v>
      </c>
      <c r="H221">
        <v>2999430000</v>
      </c>
      <c r="I221">
        <v>1418.55</v>
      </c>
      <c r="K221">
        <f>(I221-I222)/I222</f>
        <v>3.3848822695636902E-4</v>
      </c>
      <c r="L221">
        <f t="shared" si="3"/>
        <v>3.3843095274054159E-4</v>
      </c>
    </row>
    <row r="222" spans="3:12">
      <c r="C222" s="1">
        <v>39788</v>
      </c>
      <c r="D222">
        <v>1413.95</v>
      </c>
      <c r="E222">
        <v>1420.34</v>
      </c>
      <c r="F222">
        <v>1410.9</v>
      </c>
      <c r="G222">
        <v>1418.07</v>
      </c>
      <c r="H222">
        <v>3125160000</v>
      </c>
      <c r="I222">
        <v>1418.07</v>
      </c>
      <c r="K222">
        <f>(I222-I223)/I223</f>
        <v>2.920916021896178E-3</v>
      </c>
      <c r="L222">
        <f t="shared" si="3"/>
        <v>2.916658435379544E-3</v>
      </c>
    </row>
    <row r="223" spans="3:12">
      <c r="C223" s="1">
        <v>39787</v>
      </c>
      <c r="D223">
        <v>1409.43</v>
      </c>
      <c r="E223">
        <v>1413.95</v>
      </c>
      <c r="F223">
        <v>1405.93</v>
      </c>
      <c r="G223">
        <v>1413.94</v>
      </c>
      <c r="H223">
        <v>3229700000</v>
      </c>
      <c r="I223">
        <v>1413.94</v>
      </c>
      <c r="K223">
        <f>(I223-I224)/I224</f>
        <v>3.306653042688523E-3</v>
      </c>
      <c r="L223">
        <f t="shared" si="3"/>
        <v>3.3011980873050694E-3</v>
      </c>
    </row>
    <row r="224" spans="3:12">
      <c r="C224" s="1">
        <v>39786</v>
      </c>
      <c r="D224">
        <v>1407.05</v>
      </c>
      <c r="E224">
        <v>1415.56</v>
      </c>
      <c r="F224">
        <v>1398.23</v>
      </c>
      <c r="G224">
        <v>1409.28</v>
      </c>
      <c r="H224">
        <v>4253920000</v>
      </c>
      <c r="I224">
        <v>1409.28</v>
      </c>
      <c r="K224">
        <f>(I224-I225)/I225</f>
        <v>1.584876159340477E-3</v>
      </c>
      <c r="L224">
        <f t="shared" si="3"/>
        <v>1.5836215685260085E-3</v>
      </c>
    </row>
    <row r="225" spans="3:12">
      <c r="C225" s="1">
        <v>39785</v>
      </c>
      <c r="D225">
        <v>1409.46</v>
      </c>
      <c r="E225">
        <v>1413.14</v>
      </c>
      <c r="F225">
        <v>1403.65</v>
      </c>
      <c r="G225">
        <v>1407.05</v>
      </c>
      <c r="H225">
        <v>3247710000</v>
      </c>
      <c r="I225">
        <v>1407.05</v>
      </c>
      <c r="K225">
        <f>(I225-I226)/I226</f>
        <v>-1.7098747037873241E-3</v>
      </c>
      <c r="L225">
        <f t="shared" si="3"/>
        <v>-1.7113382080492271E-3</v>
      </c>
    </row>
    <row r="226" spans="3:12">
      <c r="C226" s="1">
        <v>39784</v>
      </c>
      <c r="D226">
        <v>1416.34</v>
      </c>
      <c r="E226">
        <v>1423.73</v>
      </c>
      <c r="F226">
        <v>1408.46</v>
      </c>
      <c r="G226">
        <v>1409.46</v>
      </c>
      <c r="H226">
        <v>3074280000</v>
      </c>
      <c r="I226">
        <v>1409.46</v>
      </c>
      <c r="K226">
        <f>(I226-I227)/I227</f>
        <v>-4.7451595136211687E-3</v>
      </c>
      <c r="L226">
        <f t="shared" si="3"/>
        <v>-4.7564535251138646E-3</v>
      </c>
    </row>
    <row r="227" spans="3:12">
      <c r="C227" s="1">
        <v>39781</v>
      </c>
      <c r="D227">
        <v>1415.95</v>
      </c>
      <c r="E227">
        <v>1418.86</v>
      </c>
      <c r="F227">
        <v>1411.63</v>
      </c>
      <c r="G227">
        <v>1416.18</v>
      </c>
      <c r="H227">
        <v>3966000000</v>
      </c>
      <c r="I227">
        <v>1416.18</v>
      </c>
      <c r="K227">
        <f>(I227-I228)/I228</f>
        <v>1.6243511423427251E-4</v>
      </c>
      <c r="L227">
        <f t="shared" si="3"/>
        <v>1.6242192307947768E-4</v>
      </c>
    </row>
    <row r="228" spans="3:12">
      <c r="C228" s="1">
        <v>39780</v>
      </c>
      <c r="D228">
        <v>1409.96</v>
      </c>
      <c r="E228">
        <v>1419.7</v>
      </c>
      <c r="F228">
        <v>1409.04</v>
      </c>
      <c r="G228">
        <v>1415.95</v>
      </c>
      <c r="H228">
        <v>3356850000</v>
      </c>
      <c r="I228">
        <v>1415.95</v>
      </c>
      <c r="K228">
        <f>(I228-I229)/I229</f>
        <v>4.2697155177916502E-3</v>
      </c>
      <c r="L228">
        <f t="shared" si="3"/>
        <v>4.2606261459933554E-3</v>
      </c>
    </row>
    <row r="229" spans="3:12">
      <c r="C229" s="1">
        <v>39779</v>
      </c>
      <c r="D229">
        <v>1398.77</v>
      </c>
      <c r="E229">
        <v>1410.31</v>
      </c>
      <c r="F229">
        <v>1385.43</v>
      </c>
      <c r="G229">
        <v>1409.93</v>
      </c>
      <c r="H229">
        <v>3359250000</v>
      </c>
      <c r="I229">
        <v>1409.93</v>
      </c>
      <c r="K229">
        <f>(I229-I230)/I230</f>
        <v>7.8559480749710552E-3</v>
      </c>
      <c r="L229">
        <f t="shared" si="3"/>
        <v>7.8252507809793547E-3</v>
      </c>
    </row>
    <row r="230" spans="3:12">
      <c r="C230" s="1">
        <v>39778</v>
      </c>
      <c r="D230">
        <v>1406.29</v>
      </c>
      <c r="E230">
        <v>1409.01</v>
      </c>
      <c r="F230">
        <v>1398.03</v>
      </c>
      <c r="G230">
        <v>1398.94</v>
      </c>
      <c r="H230">
        <v>3323120000</v>
      </c>
      <c r="I230">
        <v>1398.94</v>
      </c>
      <c r="K230">
        <f>(I230-I231)/I231</f>
        <v>-5.2265180012656771E-3</v>
      </c>
      <c r="L230">
        <f t="shared" si="3"/>
        <v>-5.2402240238485368E-3</v>
      </c>
    </row>
    <row r="231" spans="3:12">
      <c r="C231" s="1">
        <v>39777</v>
      </c>
      <c r="D231">
        <v>1409.15</v>
      </c>
      <c r="E231">
        <v>1409.15</v>
      </c>
      <c r="F231">
        <v>1397.68</v>
      </c>
      <c r="G231">
        <v>1406.29</v>
      </c>
      <c r="H231">
        <v>2948960000</v>
      </c>
      <c r="I231">
        <v>1406.29</v>
      </c>
      <c r="K231">
        <f>(I231-I232)/I232</f>
        <v>-2.0295923074194564E-3</v>
      </c>
      <c r="L231">
        <f t="shared" si="3"/>
        <v>-2.0316547209315592E-3</v>
      </c>
    </row>
    <row r="232" spans="3:12">
      <c r="C232" s="1">
        <v>39774</v>
      </c>
      <c r="D232">
        <v>1391.03</v>
      </c>
      <c r="E232">
        <v>1409.16</v>
      </c>
      <c r="F232">
        <v>1391.03</v>
      </c>
      <c r="G232">
        <v>1409.15</v>
      </c>
      <c r="H232">
        <v>1504960000</v>
      </c>
      <c r="I232">
        <v>1409.15</v>
      </c>
      <c r="K232">
        <f>(I232-I233)/I233</f>
        <v>1.3026318627204388E-2</v>
      </c>
      <c r="L232">
        <f t="shared" si="3"/>
        <v>1.2942205804867957E-2</v>
      </c>
    </row>
    <row r="233" spans="3:12">
      <c r="C233" s="1">
        <v>39772</v>
      </c>
      <c r="D233">
        <v>1387.79</v>
      </c>
      <c r="E233">
        <v>1391.25</v>
      </c>
      <c r="F233">
        <v>1386.39</v>
      </c>
      <c r="G233">
        <v>1391.03</v>
      </c>
      <c r="H233">
        <v>2667090000</v>
      </c>
      <c r="I233">
        <v>1391.03</v>
      </c>
      <c r="K233">
        <f>(I233-I234)/I234</f>
        <v>2.320202333172428E-3</v>
      </c>
      <c r="L233">
        <f t="shared" si="3"/>
        <v>2.3175148199859131E-3</v>
      </c>
    </row>
    <row r="234" spans="3:12">
      <c r="C234" s="1">
        <v>39771</v>
      </c>
      <c r="D234">
        <v>1386.82</v>
      </c>
      <c r="E234">
        <v>1389.77</v>
      </c>
      <c r="F234">
        <v>1377.04</v>
      </c>
      <c r="G234">
        <v>1387.81</v>
      </c>
      <c r="H234">
        <v>3207160000</v>
      </c>
      <c r="I234">
        <v>1387.81</v>
      </c>
      <c r="K234">
        <f>(I234-I235)/I235</f>
        <v>6.6335470008424991E-4</v>
      </c>
      <c r="L234">
        <f t="shared" si="3"/>
        <v>6.6313477760757589E-4</v>
      </c>
    </row>
    <row r="235" spans="3:12">
      <c r="C235" s="1">
        <v>39770</v>
      </c>
      <c r="D235">
        <v>1359.88</v>
      </c>
      <c r="E235">
        <v>1386.89</v>
      </c>
      <c r="F235">
        <v>1359.88</v>
      </c>
      <c r="G235">
        <v>1386.89</v>
      </c>
      <c r="H235">
        <v>3374800000</v>
      </c>
      <c r="I235">
        <v>1386.89</v>
      </c>
      <c r="K235">
        <f>(I235-I236)/I236</f>
        <v>1.9862046651175094E-2</v>
      </c>
      <c r="L235">
        <f t="shared" si="3"/>
        <v>1.9667369768091868E-2</v>
      </c>
    </row>
    <row r="236" spans="3:12">
      <c r="C236" s="1">
        <v>39767</v>
      </c>
      <c r="D236">
        <v>1353.36</v>
      </c>
      <c r="E236">
        <v>1362.03</v>
      </c>
      <c r="F236">
        <v>1343.35</v>
      </c>
      <c r="G236">
        <v>1359.88</v>
      </c>
      <c r="H236">
        <v>4045910000</v>
      </c>
      <c r="I236">
        <v>1359.88</v>
      </c>
      <c r="K236">
        <f>(I236-I237)/I237</f>
        <v>4.8399133988016093E-3</v>
      </c>
      <c r="L236">
        <f t="shared" si="3"/>
        <v>4.8282386725694085E-3</v>
      </c>
    </row>
    <row r="237" spans="3:12">
      <c r="C237" s="1">
        <v>39766</v>
      </c>
      <c r="D237">
        <v>1355.41</v>
      </c>
      <c r="E237">
        <v>1360.62</v>
      </c>
      <c r="F237">
        <v>1348.05</v>
      </c>
      <c r="G237">
        <v>1353.33</v>
      </c>
      <c r="H237">
        <v>3928870000</v>
      </c>
      <c r="I237">
        <v>1353.33</v>
      </c>
      <c r="K237">
        <f>(I237-I238)/I238</f>
        <v>-1.5935196866078553E-3</v>
      </c>
      <c r="L237">
        <f t="shared" si="3"/>
        <v>-1.5947906895285239E-3</v>
      </c>
    </row>
    <row r="238" spans="3:12">
      <c r="C238" s="1">
        <v>39765</v>
      </c>
      <c r="D238">
        <v>1374.64</v>
      </c>
      <c r="E238">
        <v>1380.13</v>
      </c>
      <c r="F238">
        <v>1352.5</v>
      </c>
      <c r="G238">
        <v>1355.49</v>
      </c>
      <c r="H238">
        <v>4109510000</v>
      </c>
      <c r="I238">
        <v>1355.49</v>
      </c>
      <c r="K238">
        <f>(I238-I239)/I239</f>
        <v>-1.3852007595323465E-2</v>
      </c>
      <c r="L238">
        <f t="shared" si="3"/>
        <v>-1.394884192572606E-2</v>
      </c>
    </row>
    <row r="239" spans="3:12">
      <c r="C239" s="1">
        <v>39764</v>
      </c>
      <c r="D239">
        <v>1380.03</v>
      </c>
      <c r="E239">
        <v>1388.81</v>
      </c>
      <c r="F239">
        <v>1371.39</v>
      </c>
      <c r="G239">
        <v>1374.53</v>
      </c>
      <c r="H239">
        <v>3455550000</v>
      </c>
      <c r="I239">
        <v>1374.53</v>
      </c>
      <c r="K239">
        <f>(I239-I240)/I240</f>
        <v>-3.9854206067984031E-3</v>
      </c>
      <c r="L239">
        <f t="shared" si="3"/>
        <v>-3.9933835596909703E-3</v>
      </c>
    </row>
    <row r="240" spans="3:12">
      <c r="C240" s="1">
        <v>39763</v>
      </c>
      <c r="D240">
        <v>1379.86</v>
      </c>
      <c r="E240">
        <v>1384.87</v>
      </c>
      <c r="F240">
        <v>1377.19</v>
      </c>
      <c r="G240">
        <v>1380.03</v>
      </c>
      <c r="H240">
        <v>2567540000</v>
      </c>
      <c r="I240">
        <v>1380.03</v>
      </c>
      <c r="K240">
        <f>(I240-I241)/I241</f>
        <v>1.3044896184372481E-4</v>
      </c>
      <c r="L240">
        <f t="shared" si="3"/>
        <v>1.3044045411771709E-4</v>
      </c>
    </row>
    <row r="241" spans="3:12">
      <c r="C241" s="1">
        <v>39760</v>
      </c>
      <c r="D241">
        <v>1377.55</v>
      </c>
      <c r="E241">
        <v>1391.39</v>
      </c>
      <c r="F241">
        <v>1373.03</v>
      </c>
      <c r="G241">
        <v>1379.85</v>
      </c>
      <c r="H241">
        <v>3647350000</v>
      </c>
      <c r="I241">
        <v>1379.85</v>
      </c>
      <c r="K241">
        <f>(I241-I242)/I242</f>
        <v>1.6987172506914055E-3</v>
      </c>
      <c r="L241">
        <f t="shared" si="3"/>
        <v>1.6972760624259981E-3</v>
      </c>
    </row>
    <row r="242" spans="3:12">
      <c r="C242" s="1">
        <v>39759</v>
      </c>
      <c r="D242">
        <v>1394.53</v>
      </c>
      <c r="E242">
        <v>1401.23</v>
      </c>
      <c r="F242">
        <v>1377.51</v>
      </c>
      <c r="G242">
        <v>1377.51</v>
      </c>
      <c r="H242">
        <v>3779520000</v>
      </c>
      <c r="I242">
        <v>1377.51</v>
      </c>
      <c r="K242">
        <f>(I242-I243)/I243</f>
        <v>-1.2204828867073482E-2</v>
      </c>
      <c r="L242">
        <f t="shared" si="3"/>
        <v>-1.2279919394418561E-2</v>
      </c>
    </row>
    <row r="243" spans="3:12">
      <c r="C243" s="1">
        <v>39758</v>
      </c>
      <c r="D243">
        <v>1428.27</v>
      </c>
      <c r="E243">
        <v>1428.27</v>
      </c>
      <c r="F243">
        <v>1388.14</v>
      </c>
      <c r="G243">
        <v>1394.53</v>
      </c>
      <c r="H243">
        <v>4356490000</v>
      </c>
      <c r="I243">
        <v>1394.53</v>
      </c>
      <c r="K243">
        <f>(I243-I244)/I244</f>
        <v>-2.3705010536338202E-2</v>
      </c>
      <c r="L243">
        <f t="shared" si="3"/>
        <v>-2.3990494932418175E-2</v>
      </c>
    </row>
    <row r="244" spans="3:12">
      <c r="C244" s="1">
        <v>39757</v>
      </c>
      <c r="D244">
        <v>1417.26</v>
      </c>
      <c r="E244">
        <v>1433.38</v>
      </c>
      <c r="F244">
        <v>1417.26</v>
      </c>
      <c r="G244">
        <v>1428.39</v>
      </c>
      <c r="H244">
        <v>3306970000</v>
      </c>
      <c r="I244">
        <v>1428.39</v>
      </c>
      <c r="K244">
        <f>(I244-I245)/I245</f>
        <v>7.8531814910461802E-3</v>
      </c>
      <c r="L244">
        <f t="shared" si="3"/>
        <v>7.822505758014995E-3</v>
      </c>
    </row>
    <row r="245" spans="3:12">
      <c r="C245" s="1">
        <v>39756</v>
      </c>
      <c r="D245">
        <v>1414.02</v>
      </c>
      <c r="E245">
        <v>1419.9</v>
      </c>
      <c r="F245">
        <v>1408.13</v>
      </c>
      <c r="G245">
        <v>1417.26</v>
      </c>
      <c r="H245">
        <v>2921040000</v>
      </c>
      <c r="I245">
        <v>1417.26</v>
      </c>
      <c r="K245">
        <f>(I245-I246)/I246</f>
        <v>2.1637675010606318E-3</v>
      </c>
      <c r="L245">
        <f t="shared" si="3"/>
        <v>2.1614299275310735E-3</v>
      </c>
    </row>
    <row r="246" spans="3:12">
      <c r="C246" s="1">
        <v>39753</v>
      </c>
      <c r="D246">
        <v>1427.59</v>
      </c>
      <c r="E246">
        <v>1434.27</v>
      </c>
      <c r="F246">
        <v>1412.91</v>
      </c>
      <c r="G246">
        <v>1414.2</v>
      </c>
      <c r="H246">
        <v>3732480000</v>
      </c>
      <c r="I246">
        <v>1414.2</v>
      </c>
      <c r="K246">
        <f>(I246-I247)/I247</f>
        <v>-9.3794436778065638E-3</v>
      </c>
      <c r="L246">
        <f t="shared" si="3"/>
        <v>-9.4237076580922455E-3</v>
      </c>
    </row>
    <row r="247" spans="3:12">
      <c r="C247" s="1">
        <v>39752</v>
      </c>
      <c r="D247">
        <v>1412.2</v>
      </c>
      <c r="E247">
        <v>1428.35</v>
      </c>
      <c r="F247">
        <v>1412.2</v>
      </c>
      <c r="G247">
        <v>1427.59</v>
      </c>
      <c r="H247">
        <v>3929890000</v>
      </c>
      <c r="I247">
        <v>1427.59</v>
      </c>
      <c r="K247">
        <f>(I247-I248)/I248</f>
        <v>1.0926523906639358E-2</v>
      </c>
      <c r="L247">
        <f t="shared" si="3"/>
        <v>1.0867260747050345E-2</v>
      </c>
    </row>
    <row r="248" spans="3:12">
      <c r="C248" s="1">
        <v>39751</v>
      </c>
      <c r="D248">
        <v>1410.99</v>
      </c>
      <c r="E248">
        <v>1418.76</v>
      </c>
      <c r="F248">
        <v>1405.95</v>
      </c>
      <c r="G248">
        <v>1412.16</v>
      </c>
      <c r="H248">
        <v>3577110000</v>
      </c>
      <c r="I248">
        <v>1412.16</v>
      </c>
      <c r="K248">
        <f>(I248-I249)/I249</f>
        <v>1.5581398643003759E-4</v>
      </c>
      <c r="L248">
        <f t="shared" si="3"/>
        <v>1.5580184869156202E-4</v>
      </c>
    </row>
    <row r="249" spans="3:12">
      <c r="C249" s="1">
        <v>39746</v>
      </c>
      <c r="D249">
        <v>1412.97</v>
      </c>
      <c r="E249">
        <v>1417.09</v>
      </c>
      <c r="F249">
        <v>1403.28</v>
      </c>
      <c r="G249">
        <v>1411.94</v>
      </c>
      <c r="H249">
        <v>3284910000</v>
      </c>
      <c r="I249">
        <v>1411.94</v>
      </c>
      <c r="K249">
        <f>(I249-I250)/I250</f>
        <v>-7.2896098289416814E-4</v>
      </c>
      <c r="L249">
        <f t="shared" si="3"/>
        <v>-7.2922680414156456E-4</v>
      </c>
    </row>
    <row r="250" spans="3:12">
      <c r="C250" s="1">
        <v>39745</v>
      </c>
      <c r="D250">
        <v>1409.74</v>
      </c>
      <c r="E250">
        <v>1421.12</v>
      </c>
      <c r="F250">
        <v>1405.14</v>
      </c>
      <c r="G250">
        <v>1412.97</v>
      </c>
      <c r="H250">
        <v>3512640000</v>
      </c>
      <c r="I250">
        <v>1412.97</v>
      </c>
      <c r="K250">
        <f>(I250-I251)/I251</f>
        <v>2.995563442768431E-3</v>
      </c>
      <c r="L250">
        <f t="shared" si="3"/>
        <v>2.9910856826463454E-3</v>
      </c>
    </row>
    <row r="251" spans="3:12">
      <c r="C251" s="1">
        <v>39744</v>
      </c>
      <c r="D251">
        <v>1413.2</v>
      </c>
      <c r="E251">
        <v>1420.04</v>
      </c>
      <c r="F251">
        <v>1407.1</v>
      </c>
      <c r="G251">
        <v>1408.75</v>
      </c>
      <c r="H251">
        <v>3385970000</v>
      </c>
      <c r="I251">
        <v>1408.75</v>
      </c>
      <c r="K251">
        <f>(I251-I252)/I252</f>
        <v>-3.0853932107195478E-3</v>
      </c>
      <c r="L251">
        <f t="shared" si="3"/>
        <v>-3.0901628496863881E-3</v>
      </c>
    </row>
    <row r="252" spans="3:12">
      <c r="C252" s="1">
        <v>39743</v>
      </c>
      <c r="D252">
        <v>1433.74</v>
      </c>
      <c r="E252">
        <v>1433.74</v>
      </c>
      <c r="F252">
        <v>1407.56</v>
      </c>
      <c r="G252">
        <v>1413.11</v>
      </c>
      <c r="H252">
        <v>3587670000</v>
      </c>
      <c r="I252">
        <v>1413.11</v>
      </c>
      <c r="K252">
        <f>(I252-I253)/I253</f>
        <v>-1.4443932990194053E-2</v>
      </c>
      <c r="L252">
        <f t="shared" si="3"/>
        <v>-1.4549262064668257E-2</v>
      </c>
    </row>
    <row r="253" spans="3:12">
      <c r="C253" s="1">
        <v>39742</v>
      </c>
      <c r="D253">
        <v>1433.21</v>
      </c>
      <c r="E253">
        <v>1435.46</v>
      </c>
      <c r="F253">
        <v>1422.06</v>
      </c>
      <c r="G253">
        <v>1433.82</v>
      </c>
      <c r="H253">
        <v>3216220000</v>
      </c>
      <c r="I253">
        <v>1433.82</v>
      </c>
      <c r="K253">
        <f>(I253-I254)/I254</f>
        <v>4.3957884160500822E-4</v>
      </c>
      <c r="L253">
        <f t="shared" si="3"/>
        <v>4.3948225512983235E-4</v>
      </c>
    </row>
    <row r="254" spans="3:12">
      <c r="C254" s="1">
        <v>39739</v>
      </c>
      <c r="D254">
        <v>1457.34</v>
      </c>
      <c r="E254">
        <v>1457.34</v>
      </c>
      <c r="F254">
        <v>1429.85</v>
      </c>
      <c r="G254">
        <v>1433.19</v>
      </c>
      <c r="H254">
        <v>3875170000</v>
      </c>
      <c r="I254">
        <v>1433.19</v>
      </c>
      <c r="K254">
        <f>(I254-I255)/I255</f>
        <v>-1.6571287414055651E-2</v>
      </c>
      <c r="L254">
        <f t="shared" si="3"/>
        <v>-1.6710127170061661E-2</v>
      </c>
    </row>
    <row r="255" spans="3:12">
      <c r="C255" s="1">
        <v>39738</v>
      </c>
      <c r="D255">
        <v>1460.94</v>
      </c>
      <c r="E255">
        <v>1464.02</v>
      </c>
      <c r="F255">
        <v>1452.63</v>
      </c>
      <c r="G255">
        <v>1457.34</v>
      </c>
      <c r="H255">
        <v>3880030000</v>
      </c>
      <c r="I255">
        <v>1457.34</v>
      </c>
      <c r="K255">
        <f>(I255-I256)/I256</f>
        <v>-2.4436823623632965E-3</v>
      </c>
      <c r="L255">
        <f t="shared" si="3"/>
        <v>-2.4466730272574805E-3</v>
      </c>
    </row>
    <row r="256" spans="3:12">
      <c r="C256" s="1">
        <v>39737</v>
      </c>
      <c r="D256">
        <v>1454.22</v>
      </c>
      <c r="E256">
        <v>1462.2</v>
      </c>
      <c r="F256">
        <v>1453.35</v>
      </c>
      <c r="G256">
        <v>1460.91</v>
      </c>
      <c r="H256">
        <v>3655320000</v>
      </c>
      <c r="I256">
        <v>1460.91</v>
      </c>
      <c r="K256">
        <f>(I256-I257)/I257</f>
        <v>4.1170648557996379E-3</v>
      </c>
      <c r="L256">
        <f t="shared" si="3"/>
        <v>4.1086129344168739E-3</v>
      </c>
    </row>
    <row r="257" spans="3:12">
      <c r="C257" s="1">
        <v>39736</v>
      </c>
      <c r="D257">
        <v>1440.31</v>
      </c>
      <c r="E257">
        <v>1455.51</v>
      </c>
      <c r="F257">
        <v>1440.31</v>
      </c>
      <c r="G257">
        <v>1454.92</v>
      </c>
      <c r="H257">
        <v>3568770000</v>
      </c>
      <c r="I257">
        <v>1454.92</v>
      </c>
      <c r="K257">
        <f>(I257-I258)/I258</f>
        <v>1.0269906189024576E-2</v>
      </c>
      <c r="L257">
        <f t="shared" si="3"/>
        <v>1.0217529003082159E-2</v>
      </c>
    </row>
    <row r="258" spans="3:12">
      <c r="C258" s="1">
        <v>39735</v>
      </c>
      <c r="D258">
        <v>1428.75</v>
      </c>
      <c r="E258">
        <v>1441.31</v>
      </c>
      <c r="F258">
        <v>1427.24</v>
      </c>
      <c r="G258">
        <v>1440.13</v>
      </c>
      <c r="H258">
        <v>3483810000</v>
      </c>
      <c r="I258">
        <v>1440.13</v>
      </c>
      <c r="K258">
        <f>(I258-I259)/I259</f>
        <v>8.0778949873652976E-3</v>
      </c>
      <c r="L258">
        <f t="shared" si="3"/>
        <v>8.0454434366606341E-3</v>
      </c>
    </row>
    <row r="259" spans="3:12">
      <c r="C259" s="1">
        <v>39732</v>
      </c>
      <c r="D259">
        <v>1432.84</v>
      </c>
      <c r="E259">
        <v>1438.43</v>
      </c>
      <c r="F259">
        <v>1425.53</v>
      </c>
      <c r="G259">
        <v>1428.59</v>
      </c>
      <c r="H259">
        <v>3134750000</v>
      </c>
      <c r="I259">
        <v>1428.59</v>
      </c>
      <c r="K259">
        <f>(I259-I260)/I260</f>
        <v>-2.9661371820998857E-3</v>
      </c>
      <c r="L259">
        <f t="shared" si="3"/>
        <v>-2.9705448850503111E-3</v>
      </c>
    </row>
    <row r="260" spans="3:12">
      <c r="C260" s="1">
        <v>39731</v>
      </c>
      <c r="D260">
        <v>1432.82</v>
      </c>
      <c r="E260">
        <v>1443.9</v>
      </c>
      <c r="F260">
        <v>1432.82</v>
      </c>
      <c r="G260">
        <v>1432.84</v>
      </c>
      <c r="H260">
        <v>3672540000</v>
      </c>
      <c r="I260">
        <v>1432.84</v>
      </c>
      <c r="K260">
        <f>(I260-I261)/I261</f>
        <v>1.9545429161778405E-4</v>
      </c>
      <c r="L260">
        <f t="shared" si="3"/>
        <v>1.954351929163438E-4</v>
      </c>
    </row>
    <row r="261" spans="3:12">
      <c r="C261" s="1">
        <v>39730</v>
      </c>
      <c r="D261">
        <v>1441.48</v>
      </c>
      <c r="E261">
        <v>1442.52</v>
      </c>
      <c r="F261">
        <v>1430.64</v>
      </c>
      <c r="G261">
        <v>1432.56</v>
      </c>
      <c r="H261">
        <v>3225060000</v>
      </c>
      <c r="I261">
        <v>1432.56</v>
      </c>
      <c r="K261">
        <f>(I261-I262)/I262</f>
        <v>-6.1880844687405116E-3</v>
      </c>
      <c r="L261">
        <f t="shared" si="3"/>
        <v>-6.2073100173509251E-3</v>
      </c>
    </row>
    <row r="262" spans="3:12">
      <c r="C262" s="1">
        <v>39729</v>
      </c>
      <c r="D262">
        <v>1455.9</v>
      </c>
      <c r="E262">
        <v>1455.9</v>
      </c>
      <c r="F262">
        <v>1441.18</v>
      </c>
      <c r="G262">
        <v>1441.48</v>
      </c>
      <c r="H262">
        <v>3216320000</v>
      </c>
      <c r="I262">
        <v>1441.48</v>
      </c>
      <c r="K262">
        <f>(I262-I263)/I263</f>
        <v>-9.8909250762426095E-3</v>
      </c>
      <c r="L262">
        <f t="shared" ref="L262:L325" si="4">LN(I262/I263)</f>
        <v>-9.9401652318431739E-3</v>
      </c>
    </row>
    <row r="263" spans="3:12">
      <c r="C263" s="1">
        <v>39728</v>
      </c>
      <c r="D263">
        <v>1460.93</v>
      </c>
      <c r="E263">
        <v>1460.93</v>
      </c>
      <c r="F263">
        <v>1453.1</v>
      </c>
      <c r="G263">
        <v>1455.88</v>
      </c>
      <c r="H263">
        <v>2328720000</v>
      </c>
      <c r="I263">
        <v>1455.88</v>
      </c>
      <c r="K263">
        <f>(I263-I264)/I264</f>
        <v>-3.4567022376157338E-3</v>
      </c>
      <c r="L263">
        <f t="shared" si="4"/>
        <v>-3.4626904363913532E-3</v>
      </c>
    </row>
    <row r="264" spans="3:12">
      <c r="C264" s="1">
        <v>39725</v>
      </c>
      <c r="D264">
        <v>1461.4</v>
      </c>
      <c r="E264">
        <v>1470.96</v>
      </c>
      <c r="F264">
        <v>1456.89</v>
      </c>
      <c r="G264">
        <v>1460.93</v>
      </c>
      <c r="H264">
        <v>3172940000</v>
      </c>
      <c r="I264">
        <v>1460.93</v>
      </c>
      <c r="K264">
        <f>(I264-I265)/I265</f>
        <v>-3.2160941562886768E-4</v>
      </c>
      <c r="L264">
        <f t="shared" si="4"/>
        <v>-3.2166114302795205E-4</v>
      </c>
    </row>
    <row r="265" spans="3:12">
      <c r="C265" s="1">
        <v>39724</v>
      </c>
      <c r="D265">
        <v>1451.08</v>
      </c>
      <c r="E265">
        <v>1463.14</v>
      </c>
      <c r="F265">
        <v>1451.08</v>
      </c>
      <c r="G265">
        <v>1461.4</v>
      </c>
      <c r="H265">
        <v>3615860000</v>
      </c>
      <c r="I265">
        <v>1461.4</v>
      </c>
      <c r="K265">
        <f>(I265-I266)/I266</f>
        <v>7.1744119532182044E-3</v>
      </c>
      <c r="L265">
        <f t="shared" si="4"/>
        <v>7.1487982954376974E-3</v>
      </c>
    </row>
    <row r="266" spans="3:12">
      <c r="C266" s="1">
        <v>39723</v>
      </c>
      <c r="D266">
        <v>1446.05</v>
      </c>
      <c r="E266">
        <v>1454.3</v>
      </c>
      <c r="F266">
        <v>1441.99</v>
      </c>
      <c r="G266">
        <v>1450.99</v>
      </c>
      <c r="H266">
        <v>3531640000</v>
      </c>
      <c r="I266">
        <v>1450.99</v>
      </c>
      <c r="K266">
        <f>(I266-I267)/I267</f>
        <v>3.6244163928756765E-3</v>
      </c>
      <c r="L266">
        <f t="shared" si="4"/>
        <v>3.6178640233520921E-3</v>
      </c>
    </row>
    <row r="267" spans="3:12">
      <c r="C267" s="1">
        <v>39722</v>
      </c>
      <c r="D267">
        <v>1444.99</v>
      </c>
      <c r="E267">
        <v>1451.52</v>
      </c>
      <c r="F267">
        <v>1439.01</v>
      </c>
      <c r="G267">
        <v>1445.75</v>
      </c>
      <c r="H267">
        <v>3321790000</v>
      </c>
      <c r="I267">
        <v>1445.75</v>
      </c>
      <c r="K267">
        <f>(I267-I268)/I268</f>
        <v>8.7228018193271739E-4</v>
      </c>
      <c r="L267">
        <f t="shared" si="4"/>
        <v>8.7189996666161944E-4</v>
      </c>
    </row>
    <row r="268" spans="3:12">
      <c r="C268" s="1">
        <v>39721</v>
      </c>
      <c r="D268">
        <v>1440.9</v>
      </c>
      <c r="E268">
        <v>1457.14</v>
      </c>
      <c r="F268">
        <v>1440.9</v>
      </c>
      <c r="G268">
        <v>1444.49</v>
      </c>
      <c r="H268">
        <v>3505080000</v>
      </c>
      <c r="I268">
        <v>1444.49</v>
      </c>
      <c r="K268">
        <f>(I268-I269)/I269</f>
        <v>2.6515440732436547E-3</v>
      </c>
      <c r="L268">
        <f t="shared" si="4"/>
        <v>2.6480349319839992E-3</v>
      </c>
    </row>
    <row r="269" spans="3:12">
      <c r="C269" s="1">
        <v>39718</v>
      </c>
      <c r="D269">
        <v>1447.13</v>
      </c>
      <c r="E269">
        <v>1447.13</v>
      </c>
      <c r="F269">
        <v>1435.6</v>
      </c>
      <c r="G269">
        <v>1440.67</v>
      </c>
      <c r="H269">
        <v>3509230000</v>
      </c>
      <c r="I269">
        <v>1440.67</v>
      </c>
      <c r="K269">
        <f>(I269-I270)/I270</f>
        <v>-4.4777666447845888E-3</v>
      </c>
      <c r="L269">
        <f t="shared" si="4"/>
        <v>-4.4878218697084783E-3</v>
      </c>
    </row>
    <row r="270" spans="3:12">
      <c r="C270" s="1">
        <v>39717</v>
      </c>
      <c r="D270">
        <v>1433.36</v>
      </c>
      <c r="E270">
        <v>1450.2</v>
      </c>
      <c r="F270">
        <v>1433.36</v>
      </c>
      <c r="G270">
        <v>1447.15</v>
      </c>
      <c r="H270">
        <v>3150330000</v>
      </c>
      <c r="I270">
        <v>1447.15</v>
      </c>
      <c r="K270">
        <f>(I270-I271)/I271</f>
        <v>9.6489269667625905E-3</v>
      </c>
      <c r="L270">
        <f t="shared" si="4"/>
        <v>9.6026733646948151E-3</v>
      </c>
    </row>
    <row r="271" spans="3:12">
      <c r="C271" s="1">
        <v>39716</v>
      </c>
      <c r="D271">
        <v>1441.6</v>
      </c>
      <c r="E271">
        <v>1441.6</v>
      </c>
      <c r="F271">
        <v>1430.53</v>
      </c>
      <c r="G271">
        <v>1433.32</v>
      </c>
      <c r="H271">
        <v>3565380000</v>
      </c>
      <c r="I271">
        <v>1433.32</v>
      </c>
      <c r="K271">
        <f>(I271-I272)/I272</f>
        <v>-5.7367212591652146E-3</v>
      </c>
      <c r="L271">
        <f t="shared" si="4"/>
        <v>-5.7532394483594748E-3</v>
      </c>
    </row>
    <row r="272" spans="3:12">
      <c r="C272" s="1">
        <v>39715</v>
      </c>
      <c r="D272">
        <v>1456.94</v>
      </c>
      <c r="E272">
        <v>1463.24</v>
      </c>
      <c r="F272">
        <v>1441.59</v>
      </c>
      <c r="G272">
        <v>1441.59</v>
      </c>
      <c r="H272">
        <v>3739900000</v>
      </c>
      <c r="I272">
        <v>1441.59</v>
      </c>
      <c r="K272">
        <f>(I272-I273)/I273</f>
        <v>-1.0501822375059325E-2</v>
      </c>
      <c r="L272">
        <f t="shared" si="4"/>
        <v>-1.0557355654258943E-2</v>
      </c>
    </row>
    <row r="273" spans="3:12">
      <c r="C273" s="1">
        <v>39714</v>
      </c>
      <c r="D273">
        <v>1459.76</v>
      </c>
      <c r="E273">
        <v>1460.72</v>
      </c>
      <c r="F273">
        <v>1452.06</v>
      </c>
      <c r="G273">
        <v>1456.89</v>
      </c>
      <c r="H273">
        <v>3008920000</v>
      </c>
      <c r="I273">
        <v>1456.89</v>
      </c>
      <c r="K273">
        <f>(I273-I274)/I274</f>
        <v>-2.2326473307536835E-3</v>
      </c>
      <c r="L273">
        <f t="shared" si="4"/>
        <v>-2.2351434037312782E-3</v>
      </c>
    </row>
    <row r="274" spans="3:12">
      <c r="C274" s="1">
        <v>39711</v>
      </c>
      <c r="D274">
        <v>1460.34</v>
      </c>
      <c r="E274">
        <v>1467.07</v>
      </c>
      <c r="F274">
        <v>1459.51</v>
      </c>
      <c r="G274">
        <v>1460.15</v>
      </c>
      <c r="H274">
        <v>4833870000</v>
      </c>
      <c r="I274">
        <v>1460.15</v>
      </c>
      <c r="K274">
        <f>(I274-I275)/I275</f>
        <v>-7.5329050990850915E-5</v>
      </c>
      <c r="L274">
        <f t="shared" si="4"/>
        <v>-7.5331888366289224E-5</v>
      </c>
    </row>
    <row r="275" spans="3:12">
      <c r="C275" s="1">
        <v>39710</v>
      </c>
      <c r="D275">
        <v>1461.05</v>
      </c>
      <c r="E275">
        <v>1461.23</v>
      </c>
      <c r="F275">
        <v>1449.98</v>
      </c>
      <c r="G275">
        <v>1460.26</v>
      </c>
      <c r="H275">
        <v>3382520000</v>
      </c>
      <c r="I275">
        <v>1460.26</v>
      </c>
      <c r="K275">
        <f>(I275-I276)/I276</f>
        <v>-5.407070257691137E-4</v>
      </c>
      <c r="L275">
        <f t="shared" si="4"/>
        <v>-5.4085326052881347E-4</v>
      </c>
    </row>
    <row r="276" spans="3:12">
      <c r="C276" s="1">
        <v>39709</v>
      </c>
      <c r="D276">
        <v>1459.5</v>
      </c>
      <c r="E276">
        <v>1465.15</v>
      </c>
      <c r="F276">
        <v>1457.88</v>
      </c>
      <c r="G276">
        <v>1461.05</v>
      </c>
      <c r="H276">
        <v>3451360000</v>
      </c>
      <c r="I276">
        <v>1461.05</v>
      </c>
      <c r="K276">
        <f>(I276-I277)/I277</f>
        <v>1.185483649919153E-3</v>
      </c>
      <c r="L276">
        <f t="shared" si="4"/>
        <v>1.18478151903211E-3</v>
      </c>
    </row>
    <row r="277" spans="3:12">
      <c r="C277" s="1">
        <v>39708</v>
      </c>
      <c r="D277">
        <v>1461.19</v>
      </c>
      <c r="E277">
        <v>1461.47</v>
      </c>
      <c r="F277">
        <v>1456.13</v>
      </c>
      <c r="G277">
        <v>1459.32</v>
      </c>
      <c r="H277">
        <v>3377390000</v>
      </c>
      <c r="I277">
        <v>1459.32</v>
      </c>
      <c r="K277">
        <f>(I277-I278)/I278</f>
        <v>-1.2797788104217235E-3</v>
      </c>
      <c r="L277">
        <f t="shared" si="4"/>
        <v>-1.2805984266831857E-3</v>
      </c>
    </row>
    <row r="278" spans="3:12">
      <c r="C278" s="1">
        <v>39707</v>
      </c>
      <c r="D278">
        <v>1465.42</v>
      </c>
      <c r="E278">
        <v>1465.63</v>
      </c>
      <c r="F278">
        <v>1457.55</v>
      </c>
      <c r="G278">
        <v>1461.19</v>
      </c>
      <c r="H278">
        <v>3482430000</v>
      </c>
      <c r="I278">
        <v>1461.19</v>
      </c>
      <c r="K278">
        <f>(I278-I279)/I279</f>
        <v>-3.1246375625097575E-3</v>
      </c>
      <c r="L278">
        <f t="shared" si="4"/>
        <v>-3.1295294353358739E-3</v>
      </c>
    </row>
    <row r="279" spans="3:12">
      <c r="C279" s="1">
        <v>39704</v>
      </c>
      <c r="D279">
        <v>1460.07</v>
      </c>
      <c r="E279">
        <v>1474.51</v>
      </c>
      <c r="F279">
        <v>1460.07</v>
      </c>
      <c r="G279">
        <v>1465.77</v>
      </c>
      <c r="H279">
        <v>5041990000</v>
      </c>
      <c r="I279">
        <v>1465.77</v>
      </c>
      <c r="K279">
        <f>(I279-I280)/I280</f>
        <v>3.9589312255563208E-3</v>
      </c>
      <c r="L279">
        <f t="shared" si="4"/>
        <v>3.9511152790704966E-3</v>
      </c>
    </row>
    <row r="280" spans="3:12">
      <c r="C280" s="1">
        <v>39703</v>
      </c>
      <c r="D280">
        <v>1436.56</v>
      </c>
      <c r="E280">
        <v>1463.76</v>
      </c>
      <c r="F280">
        <v>1435.34</v>
      </c>
      <c r="G280">
        <v>1459.99</v>
      </c>
      <c r="H280">
        <v>4606550000</v>
      </c>
      <c r="I280">
        <v>1459.99</v>
      </c>
      <c r="K280">
        <f>(I280-I281)/I281</f>
        <v>1.6309795622876919E-2</v>
      </c>
      <c r="L280">
        <f t="shared" si="4"/>
        <v>1.617821963021452E-2</v>
      </c>
    </row>
    <row r="281" spans="3:12">
      <c r="C281" s="1">
        <v>39702</v>
      </c>
      <c r="D281">
        <v>1433.56</v>
      </c>
      <c r="E281">
        <v>1439.15</v>
      </c>
      <c r="F281">
        <v>1432.99</v>
      </c>
      <c r="G281">
        <v>1436.56</v>
      </c>
      <c r="H281">
        <v>3641200000</v>
      </c>
      <c r="I281">
        <v>1436.56</v>
      </c>
      <c r="K281">
        <f>(I281-I282)/I282</f>
        <v>2.0926923184240633E-3</v>
      </c>
      <c r="L281">
        <f t="shared" si="4"/>
        <v>2.0905056879527827E-3</v>
      </c>
    </row>
    <row r="282" spans="3:12">
      <c r="C282" s="1">
        <v>39701</v>
      </c>
      <c r="D282">
        <v>1429.13</v>
      </c>
      <c r="E282">
        <v>1437.76</v>
      </c>
      <c r="F282">
        <v>1429.13</v>
      </c>
      <c r="G282">
        <v>1433.56</v>
      </c>
      <c r="H282">
        <v>3509630000</v>
      </c>
      <c r="I282">
        <v>1433.56</v>
      </c>
      <c r="K282">
        <f>(I282-I283)/I283</f>
        <v>3.1348839813026691E-3</v>
      </c>
      <c r="L282">
        <f t="shared" si="4"/>
        <v>3.1299804777848361E-3</v>
      </c>
    </row>
    <row r="283" spans="3:12">
      <c r="C283" s="1">
        <v>39700</v>
      </c>
      <c r="D283">
        <v>1437.92</v>
      </c>
      <c r="E283">
        <v>1438.74</v>
      </c>
      <c r="F283">
        <v>1428.98</v>
      </c>
      <c r="G283">
        <v>1429.08</v>
      </c>
      <c r="H283">
        <v>3223670000</v>
      </c>
      <c r="I283">
        <v>1429.08</v>
      </c>
      <c r="K283">
        <f>(I283-I284)/I284</f>
        <v>-6.1477689996662852E-3</v>
      </c>
      <c r="L283">
        <f t="shared" si="4"/>
        <v>-6.1667443421586504E-3</v>
      </c>
    </row>
    <row r="284" spans="3:12">
      <c r="C284" s="1">
        <v>39697</v>
      </c>
      <c r="D284">
        <v>1432.12</v>
      </c>
      <c r="E284">
        <v>1437.92</v>
      </c>
      <c r="F284">
        <v>1431.45</v>
      </c>
      <c r="G284">
        <v>1437.92</v>
      </c>
      <c r="H284">
        <v>3717620000</v>
      </c>
      <c r="I284">
        <v>1437.92</v>
      </c>
      <c r="K284">
        <f>(I284-I285)/I285</f>
        <v>4.0499399491663981E-3</v>
      </c>
      <c r="L284">
        <f t="shared" si="4"/>
        <v>4.0417610177212364E-3</v>
      </c>
    </row>
    <row r="285" spans="3:12">
      <c r="C285" s="1">
        <v>39696</v>
      </c>
      <c r="D285">
        <v>1403.74</v>
      </c>
      <c r="E285">
        <v>1432.12</v>
      </c>
      <c r="F285">
        <v>1403.74</v>
      </c>
      <c r="G285">
        <v>1432.12</v>
      </c>
      <c r="H285">
        <v>3952870000</v>
      </c>
      <c r="I285">
        <v>1432.12</v>
      </c>
      <c r="K285">
        <f>(I285-I286)/I286</f>
        <v>2.043550133956552E-2</v>
      </c>
      <c r="L285">
        <f t="shared" si="4"/>
        <v>2.0229498271412946E-2</v>
      </c>
    </row>
    <row r="286" spans="3:12">
      <c r="C286" s="1">
        <v>39695</v>
      </c>
      <c r="D286">
        <v>1404.94</v>
      </c>
      <c r="E286">
        <v>1408.81</v>
      </c>
      <c r="F286">
        <v>1401.25</v>
      </c>
      <c r="G286">
        <v>1403.44</v>
      </c>
      <c r="H286">
        <v>3389110000</v>
      </c>
      <c r="I286">
        <v>1403.44</v>
      </c>
      <c r="K286">
        <f>(I286-I287)/I287</f>
        <v>-1.0676612524378264E-3</v>
      </c>
      <c r="L286">
        <f t="shared" si="4"/>
        <v>-1.0682316087138285E-3</v>
      </c>
    </row>
    <row r="287" spans="3:12">
      <c r="C287" s="1">
        <v>39694</v>
      </c>
      <c r="D287">
        <v>1406.54</v>
      </c>
      <c r="E287">
        <v>1409.31</v>
      </c>
      <c r="F287">
        <v>1396.56</v>
      </c>
      <c r="G287">
        <v>1404.94</v>
      </c>
      <c r="H287">
        <v>3200310000</v>
      </c>
      <c r="I287">
        <v>1404.94</v>
      </c>
      <c r="K287">
        <f>(I287-I288)/I288</f>
        <v>-1.1659486129476267E-3</v>
      </c>
      <c r="L287">
        <f t="shared" si="4"/>
        <v>-1.1666288598383128E-3</v>
      </c>
    </row>
    <row r="288" spans="3:12">
      <c r="C288" s="1">
        <v>39690</v>
      </c>
      <c r="D288">
        <v>1400.07</v>
      </c>
      <c r="E288">
        <v>1413.09</v>
      </c>
      <c r="F288">
        <v>1398.96</v>
      </c>
      <c r="G288">
        <v>1406.58</v>
      </c>
      <c r="H288">
        <v>2938250000</v>
      </c>
      <c r="I288">
        <v>1406.58</v>
      </c>
      <c r="K288">
        <f>(I288-I289)/I289</f>
        <v>5.0733129448080061E-3</v>
      </c>
      <c r="L288">
        <f t="shared" si="4"/>
        <v>5.0604870542372508E-3</v>
      </c>
    </row>
    <row r="289" spans="3:12">
      <c r="C289" s="1">
        <v>39689</v>
      </c>
      <c r="D289">
        <v>1410.08</v>
      </c>
      <c r="E289">
        <v>1410.08</v>
      </c>
      <c r="F289">
        <v>1397.01</v>
      </c>
      <c r="G289">
        <v>1399.48</v>
      </c>
      <c r="H289">
        <v>2530280000</v>
      </c>
      <c r="I289">
        <v>1399.48</v>
      </c>
      <c r="K289">
        <f>(I289-I290)/I290</f>
        <v>-7.8057979850973706E-3</v>
      </c>
      <c r="L289">
        <f t="shared" si="4"/>
        <v>-7.836422697165871E-3</v>
      </c>
    </row>
    <row r="290" spans="3:12">
      <c r="C290" s="1">
        <v>39688</v>
      </c>
      <c r="D290">
        <v>1409.32</v>
      </c>
      <c r="E290">
        <v>1413.95</v>
      </c>
      <c r="F290">
        <v>1406.57</v>
      </c>
      <c r="G290">
        <v>1410.49</v>
      </c>
      <c r="H290">
        <v>2571220000</v>
      </c>
      <c r="I290">
        <v>1410.49</v>
      </c>
      <c r="K290">
        <f>(I290-I291)/I291</f>
        <v>8.4439083232814487E-4</v>
      </c>
      <c r="L290">
        <f t="shared" si="4"/>
        <v>8.4403453494465283E-4</v>
      </c>
    </row>
    <row r="291" spans="3:12">
      <c r="C291" s="1">
        <v>39687</v>
      </c>
      <c r="D291">
        <v>1410.44</v>
      </c>
      <c r="E291">
        <v>1413.63</v>
      </c>
      <c r="F291">
        <v>1405.59</v>
      </c>
      <c r="G291">
        <v>1409.3</v>
      </c>
      <c r="H291">
        <v>2629090000</v>
      </c>
      <c r="I291">
        <v>1409.3</v>
      </c>
      <c r="K291">
        <f>(I291-I292)/I292</f>
        <v>-8.0825841581357591E-4</v>
      </c>
      <c r="L291">
        <f t="shared" si="4"/>
        <v>-8.0858523276048809E-4</v>
      </c>
    </row>
    <row r="292" spans="3:12">
      <c r="C292" s="1">
        <v>39686</v>
      </c>
      <c r="D292">
        <v>1411.13</v>
      </c>
      <c r="E292">
        <v>1416.17</v>
      </c>
      <c r="F292">
        <v>1409.11</v>
      </c>
      <c r="G292">
        <v>1410.44</v>
      </c>
      <c r="H292">
        <v>2472500000</v>
      </c>
      <c r="I292">
        <v>1410.44</v>
      </c>
      <c r="K292">
        <f>(I292-I293)/I293</f>
        <v>-4.8896983268731766E-4</v>
      </c>
      <c r="L292">
        <f t="shared" si="4"/>
        <v>-4.8908941741975952E-4</v>
      </c>
    </row>
    <row r="293" spans="3:12">
      <c r="C293" s="1">
        <v>39683</v>
      </c>
      <c r="D293">
        <v>1401.99</v>
      </c>
      <c r="E293">
        <v>1413.46</v>
      </c>
      <c r="F293">
        <v>1398.04</v>
      </c>
      <c r="G293">
        <v>1411.13</v>
      </c>
      <c r="H293">
        <v>2598790000</v>
      </c>
      <c r="I293">
        <v>1411.13</v>
      </c>
      <c r="K293">
        <f>(I293-I294)/I294</f>
        <v>6.454695880406384E-3</v>
      </c>
      <c r="L293">
        <f t="shared" si="4"/>
        <v>6.4339535401051222E-3</v>
      </c>
    </row>
    <row r="294" spans="3:12">
      <c r="C294" s="1">
        <v>39682</v>
      </c>
      <c r="D294">
        <v>1413.49</v>
      </c>
      <c r="E294">
        <v>1413.49</v>
      </c>
      <c r="F294">
        <v>1400.5</v>
      </c>
      <c r="G294">
        <v>1402.08</v>
      </c>
      <c r="H294">
        <v>3008240000</v>
      </c>
      <c r="I294">
        <v>1402.08</v>
      </c>
      <c r="K294">
        <f>(I294-I295)/I295</f>
        <v>-8.0722184097518079E-3</v>
      </c>
      <c r="L294">
        <f t="shared" si="4"/>
        <v>-8.1049751636543699E-3</v>
      </c>
    </row>
    <row r="295" spans="3:12">
      <c r="C295" s="1">
        <v>39681</v>
      </c>
      <c r="D295">
        <v>1413.09</v>
      </c>
      <c r="E295">
        <v>1416.12</v>
      </c>
      <c r="F295">
        <v>1406.78</v>
      </c>
      <c r="G295">
        <v>1413.49</v>
      </c>
      <c r="H295">
        <v>3062690000</v>
      </c>
      <c r="I295">
        <v>1413.49</v>
      </c>
      <c r="K295">
        <f>(I295-I296)/I296</f>
        <v>2.2644126325915235E-4</v>
      </c>
      <c r="L295">
        <f t="shared" si="4"/>
        <v>2.2641562930589981E-4</v>
      </c>
    </row>
    <row r="296" spans="3:12">
      <c r="C296" s="1">
        <v>39680</v>
      </c>
      <c r="D296">
        <v>1418.13</v>
      </c>
      <c r="E296">
        <v>1426.68</v>
      </c>
      <c r="F296">
        <v>1410.86</v>
      </c>
      <c r="G296">
        <v>1413.17</v>
      </c>
      <c r="H296">
        <v>3282950000</v>
      </c>
      <c r="I296">
        <v>1413.17</v>
      </c>
      <c r="K296">
        <f>(I296-I297)/I297</f>
        <v>-3.4975636930323988E-3</v>
      </c>
      <c r="L296">
        <f t="shared" si="4"/>
        <v>-3.5036944682847937E-3</v>
      </c>
    </row>
    <row r="297" spans="3:12">
      <c r="C297" s="1">
        <v>39679</v>
      </c>
      <c r="D297">
        <v>1417.85</v>
      </c>
      <c r="E297">
        <v>1418.13</v>
      </c>
      <c r="F297">
        <v>1412.12</v>
      </c>
      <c r="G297">
        <v>1418.13</v>
      </c>
      <c r="H297">
        <v>2766320000</v>
      </c>
      <c r="I297">
        <v>1418.13</v>
      </c>
      <c r="K297">
        <f>(I297-I298)/I298</f>
        <v>-2.11541716026208E-5</v>
      </c>
      <c r="L297">
        <f t="shared" si="4"/>
        <v>-2.1154395355287849E-5</v>
      </c>
    </row>
    <row r="298" spans="3:12">
      <c r="C298" s="1">
        <v>39676</v>
      </c>
      <c r="D298">
        <v>1415.84</v>
      </c>
      <c r="E298">
        <v>1418.71</v>
      </c>
      <c r="F298">
        <v>1414.67</v>
      </c>
      <c r="G298">
        <v>1418.16</v>
      </c>
      <c r="H298">
        <v>2922990000</v>
      </c>
      <c r="I298">
        <v>1418.16</v>
      </c>
      <c r="K298">
        <f>(I298-I299)/I299</f>
        <v>1.8721167635693786E-3</v>
      </c>
      <c r="L298">
        <f t="shared" si="4"/>
        <v>1.8703665370596102E-3</v>
      </c>
    </row>
    <row r="299" spans="3:12">
      <c r="C299" s="1">
        <v>39675</v>
      </c>
      <c r="D299">
        <v>1405.57</v>
      </c>
      <c r="E299">
        <v>1417.44</v>
      </c>
      <c r="F299">
        <v>1404.15</v>
      </c>
      <c r="G299">
        <v>1415.51</v>
      </c>
      <c r="H299">
        <v>3114100000</v>
      </c>
      <c r="I299">
        <v>1415.51</v>
      </c>
      <c r="K299">
        <f>(I299-I300)/I300</f>
        <v>7.1005243573598704E-3</v>
      </c>
      <c r="L299">
        <f t="shared" si="4"/>
        <v>7.0754343324954463E-3</v>
      </c>
    </row>
    <row r="300" spans="3:12">
      <c r="C300" s="1">
        <v>39674</v>
      </c>
      <c r="D300">
        <v>1403.89</v>
      </c>
      <c r="E300">
        <v>1407.73</v>
      </c>
      <c r="F300">
        <v>1401.83</v>
      </c>
      <c r="G300">
        <v>1405.53</v>
      </c>
      <c r="H300">
        <v>2655750000</v>
      </c>
      <c r="I300">
        <v>1405.53</v>
      </c>
      <c r="K300">
        <f>(I300-I301)/I301</f>
        <v>1.1396579601546438E-3</v>
      </c>
      <c r="L300">
        <f t="shared" si="4"/>
        <v>1.1390090430037803E-3</v>
      </c>
    </row>
    <row r="301" spans="3:12">
      <c r="C301" s="1">
        <v>39673</v>
      </c>
      <c r="D301">
        <v>1404.36</v>
      </c>
      <c r="E301">
        <v>1410.03</v>
      </c>
      <c r="F301">
        <v>1400.6</v>
      </c>
      <c r="G301">
        <v>1403.93</v>
      </c>
      <c r="H301">
        <v>2930900000</v>
      </c>
      <c r="I301">
        <v>1403.93</v>
      </c>
      <c r="K301">
        <f>(I301-I302)/I302</f>
        <v>-1.2819508443059042E-4</v>
      </c>
      <c r="L301">
        <f t="shared" si="4"/>
        <v>-1.2820330212278219E-4</v>
      </c>
    </row>
    <row r="302" spans="3:12">
      <c r="C302" s="1">
        <v>39672</v>
      </c>
      <c r="D302">
        <v>1405.87</v>
      </c>
      <c r="E302">
        <v>1405.87</v>
      </c>
      <c r="F302">
        <v>1397.32</v>
      </c>
      <c r="G302">
        <v>1404.11</v>
      </c>
      <c r="H302">
        <v>2499990000</v>
      </c>
      <c r="I302">
        <v>1404.11</v>
      </c>
      <c r="K302">
        <f>(I302-I303)/I303</f>
        <v>-1.2518938450923564E-3</v>
      </c>
      <c r="L302">
        <f t="shared" si="4"/>
        <v>-1.2526781188120387E-3</v>
      </c>
    </row>
    <row r="303" spans="3:12">
      <c r="C303" s="1">
        <v>39669</v>
      </c>
      <c r="D303">
        <v>1402.58</v>
      </c>
      <c r="E303">
        <v>1405.98</v>
      </c>
      <c r="F303">
        <v>1395.62</v>
      </c>
      <c r="G303">
        <v>1405.87</v>
      </c>
      <c r="H303">
        <v>2767980000</v>
      </c>
      <c r="I303">
        <v>1405.87</v>
      </c>
      <c r="K303">
        <f>(I303-I304)/I304</f>
        <v>2.188480182492113E-3</v>
      </c>
      <c r="L303">
        <f t="shared" si="4"/>
        <v>2.1860889478816747E-3</v>
      </c>
    </row>
    <row r="304" spans="3:12">
      <c r="C304" s="1">
        <v>39668</v>
      </c>
      <c r="D304">
        <v>1402.26</v>
      </c>
      <c r="E304">
        <v>1405.95</v>
      </c>
      <c r="F304">
        <v>1398.8</v>
      </c>
      <c r="G304">
        <v>1402.8</v>
      </c>
      <c r="H304">
        <v>3119610000</v>
      </c>
      <c r="I304">
        <v>1402.8</v>
      </c>
      <c r="K304">
        <f>(I304-I305)/I305</f>
        <v>4.1362981557810277E-4</v>
      </c>
      <c r="L304">
        <f t="shared" si="4"/>
        <v>4.13544294347905E-4</v>
      </c>
    </row>
    <row r="305" spans="3:12">
      <c r="C305" s="1">
        <v>39667</v>
      </c>
      <c r="D305">
        <v>1401.23</v>
      </c>
      <c r="E305">
        <v>1404.14</v>
      </c>
      <c r="F305">
        <v>1396.13</v>
      </c>
      <c r="G305">
        <v>1402.22</v>
      </c>
      <c r="H305">
        <v>3221790000</v>
      </c>
      <c r="I305">
        <v>1402.22</v>
      </c>
      <c r="K305">
        <f>(I305-I306)/I306</f>
        <v>6.2082991401157328E-4</v>
      </c>
      <c r="L305">
        <f t="shared" si="4"/>
        <v>6.2063727884550447E-4</v>
      </c>
    </row>
    <row r="306" spans="3:12">
      <c r="C306" s="1">
        <v>39666</v>
      </c>
      <c r="D306">
        <v>1394.46</v>
      </c>
      <c r="E306">
        <v>1407.14</v>
      </c>
      <c r="F306">
        <v>1394.46</v>
      </c>
      <c r="G306">
        <v>1401.35</v>
      </c>
      <c r="H306">
        <v>3682490000</v>
      </c>
      <c r="I306">
        <v>1401.35</v>
      </c>
      <c r="K306">
        <f>(I306-I307)/I307</f>
        <v>5.1067614382131286E-3</v>
      </c>
      <c r="L306">
        <f t="shared" si="4"/>
        <v>5.0937661557810326E-3</v>
      </c>
    </row>
    <row r="307" spans="3:12">
      <c r="C307" s="1">
        <v>39665</v>
      </c>
      <c r="D307">
        <v>1391.04</v>
      </c>
      <c r="E307">
        <v>1399.63</v>
      </c>
      <c r="F307">
        <v>1391.04</v>
      </c>
      <c r="G307">
        <v>1394.23</v>
      </c>
      <c r="H307">
        <v>3122050000</v>
      </c>
      <c r="I307">
        <v>1394.23</v>
      </c>
      <c r="K307">
        <f>(I307-I308)/I308</f>
        <v>2.3292762708574536E-3</v>
      </c>
      <c r="L307">
        <f t="shared" si="4"/>
        <v>2.3265677120569918E-3</v>
      </c>
    </row>
    <row r="308" spans="3:12">
      <c r="C308" s="1">
        <v>39662</v>
      </c>
      <c r="D308">
        <v>1365.45</v>
      </c>
      <c r="E308">
        <v>1394.16</v>
      </c>
      <c r="F308">
        <v>1365.45</v>
      </c>
      <c r="G308">
        <v>1390.99</v>
      </c>
      <c r="H308">
        <v>3751170000</v>
      </c>
      <c r="I308">
        <v>1390.99</v>
      </c>
      <c r="K308">
        <f>(I308-I309)/I309</f>
        <v>1.9040293040293046E-2</v>
      </c>
      <c r="L308">
        <f t="shared" si="4"/>
        <v>1.8861295205931709E-2</v>
      </c>
    </row>
    <row r="309" spans="3:12">
      <c r="C309" s="1">
        <v>39661</v>
      </c>
      <c r="D309">
        <v>1375.13</v>
      </c>
      <c r="E309">
        <v>1375.13</v>
      </c>
      <c r="F309">
        <v>1354.65</v>
      </c>
      <c r="G309">
        <v>1365</v>
      </c>
      <c r="H309">
        <v>4193740000</v>
      </c>
      <c r="I309">
        <v>1365</v>
      </c>
      <c r="K309">
        <f>(I309-I310)/I310</f>
        <v>-7.5037082279032783E-3</v>
      </c>
      <c r="L309">
        <f t="shared" si="4"/>
        <v>-7.532002677547946E-3</v>
      </c>
    </row>
    <row r="310" spans="3:12">
      <c r="C310" s="1">
        <v>39660</v>
      </c>
      <c r="D310">
        <v>1379.32</v>
      </c>
      <c r="E310">
        <v>1385.03</v>
      </c>
      <c r="F310">
        <v>1373.35</v>
      </c>
      <c r="G310">
        <v>1375.32</v>
      </c>
      <c r="H310">
        <v>4440920000</v>
      </c>
      <c r="I310">
        <v>1375.32</v>
      </c>
      <c r="K310">
        <f>(I310-I311)/I311</f>
        <v>-2.8999797001420993E-3</v>
      </c>
      <c r="L310">
        <f t="shared" si="4"/>
        <v>-2.9041927884913225E-3</v>
      </c>
    </row>
    <row r="311" spans="3:12">
      <c r="C311" s="1">
        <v>39659</v>
      </c>
      <c r="D311">
        <v>1385.27</v>
      </c>
      <c r="E311">
        <v>1387.16</v>
      </c>
      <c r="F311">
        <v>1379.17</v>
      </c>
      <c r="G311">
        <v>1379.32</v>
      </c>
      <c r="H311">
        <v>3821570000</v>
      </c>
      <c r="I311">
        <v>1379.32</v>
      </c>
      <c r="K311">
        <f>(I311-I312)/I312</f>
        <v>-4.3167544936115057E-3</v>
      </c>
      <c r="L311">
        <f t="shared" si="4"/>
        <v>-4.3260985787338772E-3</v>
      </c>
    </row>
    <row r="312" spans="3:12">
      <c r="C312" s="1">
        <v>39658</v>
      </c>
      <c r="D312">
        <v>1385.94</v>
      </c>
      <c r="E312">
        <v>1391.74</v>
      </c>
      <c r="F312">
        <v>1381.37</v>
      </c>
      <c r="G312">
        <v>1385.3</v>
      </c>
      <c r="H312">
        <v>3212060000</v>
      </c>
      <c r="I312">
        <v>1385.3</v>
      </c>
      <c r="K312">
        <f>(I312-I313)/I313</f>
        <v>-4.8341594695417128E-4</v>
      </c>
      <c r="L312">
        <f t="shared" si="4"/>
        <v>-4.8353283011341573E-4</v>
      </c>
    </row>
    <row r="313" spans="3:12">
      <c r="C313" s="1">
        <v>39655</v>
      </c>
      <c r="D313">
        <v>1360.05</v>
      </c>
      <c r="E313">
        <v>1389.19</v>
      </c>
      <c r="F313">
        <v>1360.05</v>
      </c>
      <c r="G313">
        <v>1385.97</v>
      </c>
      <c r="H313">
        <v>4399010000</v>
      </c>
      <c r="I313">
        <v>1385.97</v>
      </c>
      <c r="K313">
        <f>(I313-I314)/I314</f>
        <v>1.9080601755856564E-2</v>
      </c>
      <c r="L313">
        <f t="shared" si="4"/>
        <v>1.8900849989626385E-2</v>
      </c>
    </row>
    <row r="314" spans="3:12">
      <c r="C314" s="1">
        <v>39654</v>
      </c>
      <c r="D314">
        <v>1338.17</v>
      </c>
      <c r="E314">
        <v>1363.13</v>
      </c>
      <c r="F314">
        <v>1338.17</v>
      </c>
      <c r="G314">
        <v>1360.02</v>
      </c>
      <c r="H314">
        <v>4429300000</v>
      </c>
      <c r="I314">
        <v>1360.02</v>
      </c>
      <c r="K314">
        <f>(I314-I315)/I315</f>
        <v>1.6540971230818588E-2</v>
      </c>
      <c r="L314">
        <f t="shared" si="4"/>
        <v>1.6405659452859416E-2</v>
      </c>
    </row>
    <row r="315" spans="3:12">
      <c r="C315" s="1">
        <v>39653</v>
      </c>
      <c r="D315">
        <v>1338.35</v>
      </c>
      <c r="E315">
        <v>1343.98</v>
      </c>
      <c r="F315">
        <v>1331.5</v>
      </c>
      <c r="G315">
        <v>1337.89</v>
      </c>
      <c r="H315">
        <v>3719170000</v>
      </c>
      <c r="I315">
        <v>1337.89</v>
      </c>
      <c r="K315">
        <f>(I315-I316)/I316</f>
        <v>-3.1382863462116057E-4</v>
      </c>
      <c r="L315">
        <f t="shared" si="4"/>
        <v>-3.1387788913235705E-4</v>
      </c>
    </row>
    <row r="316" spans="3:12">
      <c r="C316" s="1">
        <v>39652</v>
      </c>
      <c r="D316">
        <v>1350.52</v>
      </c>
      <c r="E316">
        <v>1351.53</v>
      </c>
      <c r="F316">
        <v>1329.24</v>
      </c>
      <c r="G316">
        <v>1338.31</v>
      </c>
      <c r="H316">
        <v>3891290000</v>
      </c>
      <c r="I316">
        <v>1338.31</v>
      </c>
      <c r="K316">
        <f>(I316-I317)/I317</f>
        <v>-9.0409619998223171E-3</v>
      </c>
      <c r="L316">
        <f t="shared" si="4"/>
        <v>-9.0820795122977943E-3</v>
      </c>
    </row>
    <row r="317" spans="3:12">
      <c r="C317" s="1">
        <v>39651</v>
      </c>
      <c r="D317">
        <v>1362.34</v>
      </c>
      <c r="E317">
        <v>1362.34</v>
      </c>
      <c r="F317">
        <v>1337.56</v>
      </c>
      <c r="G317">
        <v>1350.52</v>
      </c>
      <c r="H317">
        <v>3717180000</v>
      </c>
      <c r="I317">
        <v>1350.52</v>
      </c>
      <c r="K317">
        <f>(I317-I318)/I318</f>
        <v>-8.9090455432757256E-3</v>
      </c>
      <c r="L317">
        <f t="shared" si="4"/>
        <v>-8.9489683826660012E-3</v>
      </c>
    </row>
    <row r="318" spans="3:12">
      <c r="C318" s="1">
        <v>39648</v>
      </c>
      <c r="D318">
        <v>1376.51</v>
      </c>
      <c r="E318">
        <v>1376.51</v>
      </c>
      <c r="F318">
        <v>1362.19</v>
      </c>
      <c r="G318">
        <v>1362.66</v>
      </c>
      <c r="H318">
        <v>3925020000</v>
      </c>
      <c r="I318">
        <v>1362.66</v>
      </c>
      <c r="K318">
        <f>(I318-I319)/I319</f>
        <v>-1.0061677721193388E-2</v>
      </c>
      <c r="L318">
        <f t="shared" si="4"/>
        <v>-1.011263852275059E-2</v>
      </c>
    </row>
    <row r="319" spans="3:12">
      <c r="C319" s="1">
        <v>39647</v>
      </c>
      <c r="D319">
        <v>1373.01</v>
      </c>
      <c r="E319">
        <v>1380.39</v>
      </c>
      <c r="F319">
        <v>1371.21</v>
      </c>
      <c r="G319">
        <v>1376.51</v>
      </c>
      <c r="H319">
        <v>4043360000</v>
      </c>
      <c r="I319">
        <v>1376.51</v>
      </c>
      <c r="K319">
        <f>(I319-I320)/I320</f>
        <v>2.7171141770713577E-3</v>
      </c>
      <c r="L319">
        <f t="shared" si="4"/>
        <v>2.7134294953041031E-3</v>
      </c>
    </row>
    <row r="320" spans="3:12">
      <c r="C320" s="1">
        <v>39646</v>
      </c>
      <c r="D320">
        <v>1363.58</v>
      </c>
      <c r="E320">
        <v>1375.26</v>
      </c>
      <c r="F320">
        <v>1358.96</v>
      </c>
      <c r="G320">
        <v>1372.78</v>
      </c>
      <c r="H320">
        <v>3642630000</v>
      </c>
      <c r="I320">
        <v>1372.78</v>
      </c>
      <c r="K320">
        <f>(I320-I321)/I321</f>
        <v>6.680501880953529E-3</v>
      </c>
      <c r="L320">
        <f t="shared" si="4"/>
        <v>6.6582862145774472E-3</v>
      </c>
    </row>
    <row r="321" spans="3:12">
      <c r="C321" s="1">
        <v>39645</v>
      </c>
      <c r="D321">
        <v>1353.68</v>
      </c>
      <c r="E321">
        <v>1365.36</v>
      </c>
      <c r="F321">
        <v>1345.07</v>
      </c>
      <c r="G321">
        <v>1363.67</v>
      </c>
      <c r="H321">
        <v>3566680000</v>
      </c>
      <c r="I321">
        <v>1363.67</v>
      </c>
      <c r="K321">
        <f>(I321-I322)/I322</f>
        <v>7.4096510150409058E-3</v>
      </c>
      <c r="L321">
        <f t="shared" si="4"/>
        <v>7.3823344056611782E-3</v>
      </c>
    </row>
    <row r="322" spans="3:12">
      <c r="C322" s="1">
        <v>39644</v>
      </c>
      <c r="D322">
        <v>1356.5</v>
      </c>
      <c r="E322">
        <v>1357.26</v>
      </c>
      <c r="F322">
        <v>1348.51</v>
      </c>
      <c r="G322">
        <v>1353.64</v>
      </c>
      <c r="H322">
        <v>2862720000</v>
      </c>
      <c r="I322">
        <v>1353.64</v>
      </c>
      <c r="K322">
        <f>(I322-I323)/I323</f>
        <v>-2.314302982060373E-3</v>
      </c>
      <c r="L322">
        <f t="shared" si="4"/>
        <v>-2.316985120192678E-3</v>
      </c>
    </row>
    <row r="323" spans="3:12">
      <c r="C323" s="1">
        <v>39641</v>
      </c>
      <c r="D323">
        <v>1334.81</v>
      </c>
      <c r="E323">
        <v>1357.7</v>
      </c>
      <c r="F323">
        <v>1334.81</v>
      </c>
      <c r="G323">
        <v>1356.78</v>
      </c>
      <c r="H323">
        <v>3212930000</v>
      </c>
      <c r="I323">
        <v>1356.78</v>
      </c>
      <c r="K323">
        <f>(I323-I324)/I324</f>
        <v>1.6497347837813526E-2</v>
      </c>
      <c r="L323">
        <f t="shared" si="4"/>
        <v>1.636274497101934E-2</v>
      </c>
    </row>
    <row r="324" spans="3:12">
      <c r="C324" s="1">
        <v>39640</v>
      </c>
      <c r="D324">
        <v>1341.29</v>
      </c>
      <c r="E324">
        <v>1341.29</v>
      </c>
      <c r="F324">
        <v>1325.41</v>
      </c>
      <c r="G324">
        <v>1334.76</v>
      </c>
      <c r="H324">
        <v>3654440000</v>
      </c>
      <c r="I324">
        <v>1334.76</v>
      </c>
      <c r="K324">
        <f>(I324-I325)/I325</f>
        <v>-4.9871407804987543E-3</v>
      </c>
      <c r="L324">
        <f t="shared" si="4"/>
        <v>-4.9996180683616704E-3</v>
      </c>
    </row>
    <row r="325" spans="3:12">
      <c r="C325" s="1">
        <v>39639</v>
      </c>
      <c r="D325">
        <v>1341.4</v>
      </c>
      <c r="E325">
        <v>1345</v>
      </c>
      <c r="F325">
        <v>1333.25</v>
      </c>
      <c r="G325">
        <v>1341.45</v>
      </c>
      <c r="H325">
        <v>3426290000</v>
      </c>
      <c r="I325">
        <v>1341.45</v>
      </c>
      <c r="K325">
        <f>(I325-I326)/I326</f>
        <v>-1.4909017719354E-5</v>
      </c>
      <c r="L325">
        <f t="shared" si="4"/>
        <v>-1.490912885989825E-5</v>
      </c>
    </row>
    <row r="326" spans="3:12">
      <c r="C326" s="1">
        <v>39638</v>
      </c>
      <c r="D326">
        <v>1352.96</v>
      </c>
      <c r="E326">
        <v>1361.54</v>
      </c>
      <c r="F326">
        <v>1336.27</v>
      </c>
      <c r="G326">
        <v>1341.47</v>
      </c>
      <c r="H326">
        <v>3470600000</v>
      </c>
      <c r="I326">
        <v>1341.47</v>
      </c>
      <c r="K326">
        <f>(I326-I327)/I327</f>
        <v>-8.1259334841695934E-3</v>
      </c>
      <c r="L326">
        <f t="shared" ref="L326:L389" si="5">LN(I326/I327)</f>
        <v>-8.1591288327641839E-3</v>
      </c>
    </row>
    <row r="327" spans="3:12">
      <c r="C327" s="1">
        <v>39637</v>
      </c>
      <c r="D327">
        <v>1354.66</v>
      </c>
      <c r="E327">
        <v>1354.87</v>
      </c>
      <c r="F327">
        <v>1346.65</v>
      </c>
      <c r="G327">
        <v>1352.46</v>
      </c>
      <c r="H327">
        <v>2904860000</v>
      </c>
      <c r="I327">
        <v>1352.46</v>
      </c>
      <c r="K327">
        <f>(I327-I328)/I328</f>
        <v>-1.6387633979980712E-3</v>
      </c>
      <c r="L327">
        <f t="shared" si="5"/>
        <v>-1.6401076395319903E-3</v>
      </c>
    </row>
    <row r="328" spans="3:12">
      <c r="C328" s="1">
        <v>39634</v>
      </c>
      <c r="D328">
        <v>1367.09</v>
      </c>
      <c r="E328">
        <v>1367.09</v>
      </c>
      <c r="F328">
        <v>1348.03</v>
      </c>
      <c r="G328">
        <v>1354.68</v>
      </c>
      <c r="H328">
        <v>2745140000</v>
      </c>
      <c r="I328">
        <v>1354.68</v>
      </c>
      <c r="K328">
        <f>(I328-I329)/I329</f>
        <v>-9.4327205721053721E-3</v>
      </c>
      <c r="L328">
        <f t="shared" si="5"/>
        <v>-9.4774904376453764E-3</v>
      </c>
    </row>
    <row r="329" spans="3:12">
      <c r="C329" s="1">
        <v>39633</v>
      </c>
      <c r="D329">
        <v>1373.72</v>
      </c>
      <c r="E329">
        <v>1373.85</v>
      </c>
      <c r="F329">
        <v>1363.02</v>
      </c>
      <c r="G329">
        <v>1367.58</v>
      </c>
      <c r="H329">
        <v>3041520000</v>
      </c>
      <c r="I329">
        <v>1367.58</v>
      </c>
      <c r="K329">
        <f>(I329-I330)/I330</f>
        <v>-4.6869768998996043E-3</v>
      </c>
      <c r="L329">
        <f t="shared" si="5"/>
        <v>-4.6979952180121604E-3</v>
      </c>
    </row>
    <row r="330" spans="3:12">
      <c r="C330" s="1">
        <v>39631</v>
      </c>
      <c r="D330">
        <v>1365.75</v>
      </c>
      <c r="E330">
        <v>1374.81</v>
      </c>
      <c r="F330">
        <v>1363.53</v>
      </c>
      <c r="G330">
        <v>1374.02</v>
      </c>
      <c r="H330">
        <v>2116390000</v>
      </c>
      <c r="I330">
        <v>1374.02</v>
      </c>
      <c r="K330">
        <f>(I330-I331)/I331</f>
        <v>6.232103756105771E-3</v>
      </c>
      <c r="L330">
        <f t="shared" si="5"/>
        <v>6.2127645053796339E-3</v>
      </c>
    </row>
    <row r="331" spans="3:12">
      <c r="C331" s="1">
        <v>39630</v>
      </c>
      <c r="D331">
        <v>1362.33</v>
      </c>
      <c r="E331">
        <v>1366.35</v>
      </c>
      <c r="F331">
        <v>1355.7</v>
      </c>
      <c r="G331">
        <v>1365.51</v>
      </c>
      <c r="H331">
        <v>3301650000</v>
      </c>
      <c r="I331">
        <v>1365.51</v>
      </c>
      <c r="K331">
        <f>(I331-I332)/I332</f>
        <v>2.4593293005226325E-3</v>
      </c>
      <c r="L331">
        <f t="shared" si="5"/>
        <v>2.4563100993451855E-3</v>
      </c>
    </row>
    <row r="332" spans="3:12">
      <c r="C332" s="1">
        <v>39627</v>
      </c>
      <c r="D332">
        <v>1330.12</v>
      </c>
      <c r="E332">
        <v>1362.17</v>
      </c>
      <c r="F332">
        <v>1330.12</v>
      </c>
      <c r="G332">
        <v>1362.16</v>
      </c>
      <c r="H332">
        <v>4590480000</v>
      </c>
      <c r="I332">
        <v>1362.16</v>
      </c>
      <c r="K332">
        <f>(I332-I333)/I333</f>
        <v>2.4920243183049508E-2</v>
      </c>
      <c r="L332">
        <f t="shared" si="5"/>
        <v>2.4614798034165282E-2</v>
      </c>
    </row>
    <row r="333" spans="3:12">
      <c r="C333" s="1">
        <v>39626</v>
      </c>
      <c r="D333">
        <v>1331.52</v>
      </c>
      <c r="E333">
        <v>1331.52</v>
      </c>
      <c r="F333">
        <v>1313.29</v>
      </c>
      <c r="G333">
        <v>1329.04</v>
      </c>
      <c r="H333">
        <v>3969370000</v>
      </c>
      <c r="I333">
        <v>1329.04</v>
      </c>
      <c r="K333">
        <f>(I333-I334)/I334</f>
        <v>-2.109847205015539E-3</v>
      </c>
      <c r="L333">
        <f t="shared" si="5"/>
        <v>-2.112076068222122E-3</v>
      </c>
    </row>
    <row r="334" spans="3:12">
      <c r="C334" s="1">
        <v>39625</v>
      </c>
      <c r="D334">
        <v>1320.71</v>
      </c>
      <c r="E334">
        <v>1334.4</v>
      </c>
      <c r="F334">
        <v>1320.71</v>
      </c>
      <c r="G334">
        <v>1331.85</v>
      </c>
      <c r="H334">
        <v>3286910000</v>
      </c>
      <c r="I334">
        <v>1331.85</v>
      </c>
      <c r="K334">
        <f>(I334-I335)/I335</f>
        <v>8.9849165523980482E-3</v>
      </c>
      <c r="L334">
        <f t="shared" si="5"/>
        <v>8.9447923523008708E-3</v>
      </c>
    </row>
    <row r="335" spans="3:12">
      <c r="C335" s="1">
        <v>39624</v>
      </c>
      <c r="D335">
        <v>1314.09</v>
      </c>
      <c r="E335">
        <v>1324.24</v>
      </c>
      <c r="F335">
        <v>1310.3</v>
      </c>
      <c r="G335">
        <v>1319.99</v>
      </c>
      <c r="H335">
        <v>3412940000</v>
      </c>
      <c r="I335">
        <v>1319.99</v>
      </c>
      <c r="K335">
        <f>(I335-I336)/I336</f>
        <v>4.7727065128033231E-3</v>
      </c>
      <c r="L335">
        <f t="shared" si="5"/>
        <v>4.7613532585773716E-3</v>
      </c>
    </row>
    <row r="336" spans="3:12">
      <c r="C336" s="1">
        <v>39623</v>
      </c>
      <c r="D336">
        <v>1334.9</v>
      </c>
      <c r="E336">
        <v>1334.9</v>
      </c>
      <c r="F336">
        <v>1309.27</v>
      </c>
      <c r="G336">
        <v>1313.72</v>
      </c>
      <c r="H336">
        <v>3501820000</v>
      </c>
      <c r="I336">
        <v>1313.72</v>
      </c>
      <c r="K336">
        <f>(I336-I337)/I337</f>
        <v>-1.5954817156297249E-2</v>
      </c>
      <c r="L336">
        <f t="shared" si="5"/>
        <v>-1.6083465459972662E-2</v>
      </c>
    </row>
    <row r="337" spans="3:12">
      <c r="C337" s="1">
        <v>39620</v>
      </c>
      <c r="D337">
        <v>1325.92</v>
      </c>
      <c r="E337">
        <v>1337.82</v>
      </c>
      <c r="F337">
        <v>1325.92</v>
      </c>
      <c r="G337">
        <v>1335.02</v>
      </c>
      <c r="H337">
        <v>5271490000</v>
      </c>
      <c r="I337">
        <v>1335.02</v>
      </c>
      <c r="K337">
        <f>(I337-I338)/I338</f>
        <v>7.1745969475899771E-3</v>
      </c>
      <c r="L337">
        <f t="shared" si="5"/>
        <v>7.1489819720210544E-3</v>
      </c>
    </row>
    <row r="338" spans="3:12">
      <c r="C338" s="1">
        <v>39619</v>
      </c>
      <c r="D338">
        <v>1355.43</v>
      </c>
      <c r="E338">
        <v>1358.27</v>
      </c>
      <c r="F338">
        <v>1324.41</v>
      </c>
      <c r="G338">
        <v>1325.51</v>
      </c>
      <c r="H338">
        <v>4094470000</v>
      </c>
      <c r="I338">
        <v>1325.51</v>
      </c>
      <c r="K338">
        <f>(I338-I339)/I339</f>
        <v>-2.2261726500896268E-2</v>
      </c>
      <c r="L338">
        <f t="shared" si="5"/>
        <v>-2.2513258771434952E-2</v>
      </c>
    </row>
    <row r="339" spans="3:12">
      <c r="C339" s="1">
        <v>39618</v>
      </c>
      <c r="D339">
        <v>1358.04</v>
      </c>
      <c r="E339">
        <v>1361.57</v>
      </c>
      <c r="F339">
        <v>1346.45</v>
      </c>
      <c r="G339">
        <v>1355.69</v>
      </c>
      <c r="H339">
        <v>3695700000</v>
      </c>
      <c r="I339">
        <v>1355.69</v>
      </c>
      <c r="K339">
        <f>(I339-I340)/I340</f>
        <v>-1.6863282228014873E-3</v>
      </c>
      <c r="L339">
        <f t="shared" si="5"/>
        <v>-1.6877516747354983E-3</v>
      </c>
    </row>
    <row r="340" spans="3:12">
      <c r="C340" s="1">
        <v>39617</v>
      </c>
      <c r="D340">
        <v>1344.83</v>
      </c>
      <c r="E340">
        <v>1363.46</v>
      </c>
      <c r="F340">
        <v>1344.83</v>
      </c>
      <c r="G340">
        <v>1357.98</v>
      </c>
      <c r="H340">
        <v>3815350000</v>
      </c>
      <c r="I340">
        <v>1357.98</v>
      </c>
      <c r="K340">
        <f>(I340-I341)/I341</f>
        <v>9.8157319412841108E-3</v>
      </c>
      <c r="L340">
        <f t="shared" si="5"/>
        <v>9.767870585814924E-3</v>
      </c>
    </row>
    <row r="341" spans="3:12">
      <c r="C341" s="1">
        <v>39616</v>
      </c>
      <c r="D341">
        <v>1342.42</v>
      </c>
      <c r="E341">
        <v>1348.22</v>
      </c>
      <c r="F341">
        <v>1334.46</v>
      </c>
      <c r="G341">
        <v>1344.78</v>
      </c>
      <c r="H341">
        <v>3259430000</v>
      </c>
      <c r="I341">
        <v>1344.78</v>
      </c>
      <c r="K341">
        <f>(I341-I342)/I342</f>
        <v>1.4446992940335816E-3</v>
      </c>
      <c r="L341">
        <f t="shared" si="5"/>
        <v>1.4436567200249713E-3</v>
      </c>
    </row>
    <row r="342" spans="3:12">
      <c r="C342" s="1">
        <v>39613</v>
      </c>
      <c r="D342">
        <v>1329.19</v>
      </c>
      <c r="E342">
        <v>1343.32</v>
      </c>
      <c r="F342">
        <v>1329.19</v>
      </c>
      <c r="G342">
        <v>1342.84</v>
      </c>
      <c r="H342">
        <v>4401570000</v>
      </c>
      <c r="I342">
        <v>1342.84</v>
      </c>
      <c r="K342">
        <f>(I342-I343)/I343</f>
        <v>1.0337822586712821E-2</v>
      </c>
      <c r="L342">
        <f t="shared" si="5"/>
        <v>1.0284752736562524E-2</v>
      </c>
    </row>
    <row r="343" spans="3:12">
      <c r="C343" s="1">
        <v>39612</v>
      </c>
      <c r="D343">
        <v>1314.88</v>
      </c>
      <c r="E343">
        <v>1333.68</v>
      </c>
      <c r="F343">
        <v>1314.14</v>
      </c>
      <c r="G343">
        <v>1329.1</v>
      </c>
      <c r="H343">
        <v>3687720000</v>
      </c>
      <c r="I343">
        <v>1329.1</v>
      </c>
      <c r="K343">
        <f>(I343-I344)/I344</f>
        <v>1.0814675103431339E-2</v>
      </c>
      <c r="L343">
        <f t="shared" si="5"/>
        <v>1.0756614732241909E-2</v>
      </c>
    </row>
    <row r="344" spans="3:12">
      <c r="C344" s="1">
        <v>39611</v>
      </c>
      <c r="D344">
        <v>1324.02</v>
      </c>
      <c r="E344">
        <v>1327.28</v>
      </c>
      <c r="F344">
        <v>1310.51</v>
      </c>
      <c r="G344">
        <v>1314.88</v>
      </c>
      <c r="H344">
        <v>3506510000</v>
      </c>
      <c r="I344">
        <v>1314.88</v>
      </c>
      <c r="K344">
        <f>(I344-I345)/I345</f>
        <v>-7.0232143666268589E-3</v>
      </c>
      <c r="L344">
        <f t="shared" si="5"/>
        <v>-7.0479932229503646E-3</v>
      </c>
    </row>
    <row r="345" spans="3:12">
      <c r="C345" s="1">
        <v>39610</v>
      </c>
      <c r="D345">
        <v>1309.4000000000001</v>
      </c>
      <c r="E345">
        <v>1324.31</v>
      </c>
      <c r="F345">
        <v>1306.6199999999999</v>
      </c>
      <c r="G345">
        <v>1324.18</v>
      </c>
      <c r="H345">
        <v>3442920000</v>
      </c>
      <c r="I345">
        <v>1324.18</v>
      </c>
      <c r="K345">
        <f>(I345-I346)/I346</f>
        <v>1.1650737625388676E-2</v>
      </c>
      <c r="L345">
        <f t="shared" si="5"/>
        <v>1.1583390373813106E-2</v>
      </c>
    </row>
    <row r="346" spans="3:12">
      <c r="C346" s="1">
        <v>39609</v>
      </c>
      <c r="D346">
        <v>1325.72</v>
      </c>
      <c r="E346">
        <v>1335.52</v>
      </c>
      <c r="F346">
        <v>1307.73</v>
      </c>
      <c r="G346">
        <v>1308.93</v>
      </c>
      <c r="H346">
        <v>3537530000</v>
      </c>
      <c r="I346">
        <v>1308.93</v>
      </c>
      <c r="K346">
        <f>(I346-I347)/I347</f>
        <v>-1.2620128841482746E-2</v>
      </c>
      <c r="L346">
        <f t="shared" si="5"/>
        <v>-1.2700439066485178E-2</v>
      </c>
    </row>
    <row r="347" spans="3:12">
      <c r="C347" s="1">
        <v>39606</v>
      </c>
      <c r="D347">
        <v>1314.99</v>
      </c>
      <c r="E347">
        <v>1325.81</v>
      </c>
      <c r="F347">
        <v>1307.77</v>
      </c>
      <c r="G347">
        <v>1325.66</v>
      </c>
      <c r="H347">
        <v>3497190000</v>
      </c>
      <c r="I347">
        <v>1325.66</v>
      </c>
      <c r="K347">
        <f>(I347-I348)/I348</f>
        <v>8.1141301454764475E-3</v>
      </c>
      <c r="L347">
        <f t="shared" si="5"/>
        <v>8.0813875904548593E-3</v>
      </c>
    </row>
    <row r="348" spans="3:12">
      <c r="C348" s="1">
        <v>39605</v>
      </c>
      <c r="D348">
        <v>1316.15</v>
      </c>
      <c r="E348">
        <v>1329.05</v>
      </c>
      <c r="F348">
        <v>1312.68</v>
      </c>
      <c r="G348">
        <v>1314.99</v>
      </c>
      <c r="H348">
        <v>4258140000</v>
      </c>
      <c r="I348">
        <v>1314.99</v>
      </c>
      <c r="K348">
        <f>(I348-I349)/I349</f>
        <v>-1.0645335442131199E-4</v>
      </c>
      <c r="L348">
        <f t="shared" si="5"/>
        <v>-1.0645902098176338E-4</v>
      </c>
    </row>
    <row r="349" spans="3:12">
      <c r="C349" s="1">
        <v>39604</v>
      </c>
      <c r="D349">
        <v>1285.6099999999999</v>
      </c>
      <c r="E349">
        <v>1315.13</v>
      </c>
      <c r="F349">
        <v>1285.6099999999999</v>
      </c>
      <c r="G349">
        <v>1315.13</v>
      </c>
      <c r="H349">
        <v>4268360000</v>
      </c>
      <c r="I349">
        <v>1315.13</v>
      </c>
      <c r="K349">
        <f>(I349-I350)/I350</f>
        <v>2.3049397121742598E-2</v>
      </c>
      <c r="L349">
        <f t="shared" si="5"/>
        <v>2.2787772335250183E-2</v>
      </c>
    </row>
    <row r="350" spans="3:12">
      <c r="C350" s="1">
        <v>39603</v>
      </c>
      <c r="D350">
        <v>1277.82</v>
      </c>
      <c r="E350">
        <v>1287.6199999999999</v>
      </c>
      <c r="F350">
        <v>1274.1600000000001</v>
      </c>
      <c r="G350">
        <v>1285.5</v>
      </c>
      <c r="H350">
        <v>3403230000</v>
      </c>
      <c r="I350">
        <v>1285.5</v>
      </c>
      <c r="K350">
        <f>(I350-I351)/I351</f>
        <v>5.7268929258789342E-3</v>
      </c>
      <c r="L350">
        <f t="shared" si="5"/>
        <v>5.7105566157771509E-3</v>
      </c>
    </row>
    <row r="351" spans="3:12">
      <c r="C351" s="1">
        <v>39602</v>
      </c>
      <c r="D351">
        <v>1278.29</v>
      </c>
      <c r="E351">
        <v>1282.55</v>
      </c>
      <c r="F351">
        <v>1266.74</v>
      </c>
      <c r="G351">
        <v>1278.18</v>
      </c>
      <c r="H351">
        <v>4011960000</v>
      </c>
      <c r="I351">
        <v>1278.18</v>
      </c>
      <c r="K351">
        <f>(I351-I352)/I352</f>
        <v>1.095427373165942E-4</v>
      </c>
      <c r="L351">
        <f t="shared" si="5"/>
        <v>1.0953673794903053E-4</v>
      </c>
    </row>
    <row r="352" spans="3:12">
      <c r="C352" s="1">
        <v>39599</v>
      </c>
      <c r="D352">
        <v>1309.8699999999999</v>
      </c>
      <c r="E352">
        <v>1309.8699999999999</v>
      </c>
      <c r="F352">
        <v>1277.25</v>
      </c>
      <c r="G352">
        <v>1278.04</v>
      </c>
      <c r="H352">
        <v>4669350000</v>
      </c>
      <c r="I352">
        <v>1278.04</v>
      </c>
      <c r="K352">
        <f>(I352-I353)/I353</f>
        <v>-2.4642647272061211E-2</v>
      </c>
      <c r="L352">
        <f t="shared" si="5"/>
        <v>-2.4951359516333108E-2</v>
      </c>
    </row>
    <row r="353" spans="3:12">
      <c r="C353" s="1">
        <v>39598</v>
      </c>
      <c r="D353">
        <v>1313.09</v>
      </c>
      <c r="E353">
        <v>1319.74</v>
      </c>
      <c r="F353">
        <v>1298.9000000000001</v>
      </c>
      <c r="G353">
        <v>1310.33</v>
      </c>
      <c r="H353">
        <v>4557620000</v>
      </c>
      <c r="I353">
        <v>1310.33</v>
      </c>
      <c r="K353">
        <f>(I353-I354)/I354</f>
        <v>-2.2766728596229475E-3</v>
      </c>
      <c r="L353">
        <f t="shared" si="5"/>
        <v>-2.2792684195200048E-3</v>
      </c>
    </row>
    <row r="354" spans="3:12">
      <c r="C354" s="1">
        <v>39597</v>
      </c>
      <c r="D354">
        <v>1331.25</v>
      </c>
      <c r="E354">
        <v>1331.25</v>
      </c>
      <c r="F354">
        <v>1310.76</v>
      </c>
      <c r="G354">
        <v>1313.32</v>
      </c>
      <c r="H354">
        <v>3534290000</v>
      </c>
      <c r="I354">
        <v>1313.32</v>
      </c>
      <c r="K354">
        <f>(I354-I355)/I355</f>
        <v>-1.4334819351255712E-2</v>
      </c>
      <c r="L354">
        <f t="shared" si="5"/>
        <v>-1.4438555426152216E-2</v>
      </c>
    </row>
    <row r="355" spans="3:12">
      <c r="C355" s="1">
        <v>39596</v>
      </c>
      <c r="D355">
        <v>1318.9</v>
      </c>
      <c r="E355">
        <v>1334.93</v>
      </c>
      <c r="F355">
        <v>1318.9</v>
      </c>
      <c r="G355">
        <v>1332.42</v>
      </c>
      <c r="H355">
        <v>3441640000</v>
      </c>
      <c r="I355">
        <v>1332.42</v>
      </c>
      <c r="K355">
        <f>(I355-I356)/I356</f>
        <v>1.1078903036833662E-2</v>
      </c>
      <c r="L355">
        <f t="shared" si="5"/>
        <v>1.1017981539835837E-2</v>
      </c>
    </row>
    <row r="356" spans="3:12">
      <c r="C356" s="1">
        <v>39592</v>
      </c>
      <c r="D356">
        <v>1320.81</v>
      </c>
      <c r="E356">
        <v>1324.2</v>
      </c>
      <c r="F356">
        <v>1314.23</v>
      </c>
      <c r="G356">
        <v>1317.82</v>
      </c>
      <c r="H356">
        <v>2872660000</v>
      </c>
      <c r="I356">
        <v>1317.82</v>
      </c>
      <c r="K356">
        <f>(I356-I357)/I357</f>
        <v>-2.1655510797468935E-3</v>
      </c>
      <c r="L356">
        <f t="shared" si="5"/>
        <v>-2.167899276191806E-3</v>
      </c>
    </row>
    <row r="357" spans="3:12">
      <c r="C357" s="1">
        <v>39591</v>
      </c>
      <c r="D357">
        <v>1318.72</v>
      </c>
      <c r="E357">
        <v>1324.14</v>
      </c>
      <c r="F357">
        <v>1310.5</v>
      </c>
      <c r="G357">
        <v>1320.68</v>
      </c>
      <c r="H357">
        <v>3937670000</v>
      </c>
      <c r="I357">
        <v>1320.68</v>
      </c>
      <c r="K357">
        <f>(I357-I358)/I358</f>
        <v>1.3799796794202294E-3</v>
      </c>
      <c r="L357">
        <f t="shared" si="5"/>
        <v>1.3790283825421373E-3</v>
      </c>
    </row>
    <row r="358" spans="3:12">
      <c r="C358" s="1">
        <v>39590</v>
      </c>
      <c r="D358">
        <v>1316.02</v>
      </c>
      <c r="E358">
        <v>1320.71</v>
      </c>
      <c r="F358">
        <v>1296.53</v>
      </c>
      <c r="G358">
        <v>1318.86</v>
      </c>
      <c r="H358">
        <v>4108330000</v>
      </c>
      <c r="I358">
        <v>1318.86</v>
      </c>
      <c r="K358">
        <f>(I358-I359)/I359</f>
        <v>1.6937180529076434E-3</v>
      </c>
      <c r="L358">
        <f t="shared" si="5"/>
        <v>1.6922853300106668E-3</v>
      </c>
    </row>
    <row r="359" spans="3:12">
      <c r="C359" s="1">
        <v>39589</v>
      </c>
      <c r="D359">
        <v>1316.09</v>
      </c>
      <c r="E359">
        <v>1328.49</v>
      </c>
      <c r="F359">
        <v>1310.04</v>
      </c>
      <c r="G359">
        <v>1316.63</v>
      </c>
      <c r="H359">
        <v>4123680000</v>
      </c>
      <c r="I359">
        <v>1316.63</v>
      </c>
      <c r="K359">
        <f>(I359-I360)/I360</f>
        <v>4.8632588393536427E-4</v>
      </c>
      <c r="L359">
        <f t="shared" si="5"/>
        <v>4.8620766582948318E-4</v>
      </c>
    </row>
    <row r="360" spans="3:12">
      <c r="C360" s="1">
        <v>39588</v>
      </c>
      <c r="D360">
        <v>1295.73</v>
      </c>
      <c r="E360">
        <v>1316.39</v>
      </c>
      <c r="F360">
        <v>1295.73</v>
      </c>
      <c r="G360">
        <v>1315.99</v>
      </c>
      <c r="H360">
        <v>3786750000</v>
      </c>
      <c r="I360">
        <v>1315.99</v>
      </c>
      <c r="K360">
        <f>(I360-I361)/I361</f>
        <v>1.6035885795463306E-2</v>
      </c>
      <c r="L360">
        <f t="shared" si="5"/>
        <v>1.5908669197356163E-2</v>
      </c>
    </row>
    <row r="361" spans="3:12">
      <c r="C361" s="1">
        <v>39585</v>
      </c>
      <c r="D361">
        <v>1305.05</v>
      </c>
      <c r="E361">
        <v>1312.24</v>
      </c>
      <c r="F361">
        <v>1291.98</v>
      </c>
      <c r="G361">
        <v>1295.22</v>
      </c>
      <c r="H361">
        <v>4512470000</v>
      </c>
      <c r="I361">
        <v>1295.22</v>
      </c>
      <c r="K361">
        <f>(I361-I362)/I362</f>
        <v>-7.387765737320382E-3</v>
      </c>
      <c r="L361">
        <f t="shared" si="5"/>
        <v>-7.4151904335883496E-3</v>
      </c>
    </row>
    <row r="362" spans="3:12">
      <c r="C362" s="1">
        <v>39584</v>
      </c>
      <c r="D362">
        <v>1324.82</v>
      </c>
      <c r="E362">
        <v>1326.36</v>
      </c>
      <c r="F362">
        <v>1304.8599999999999</v>
      </c>
      <c r="G362">
        <v>1304.8599999999999</v>
      </c>
      <c r="H362">
        <v>4664280000</v>
      </c>
      <c r="I362">
        <v>1304.8599999999999</v>
      </c>
      <c r="K362">
        <f>(I362-I363)/I363</f>
        <v>-1.5051328502415501E-2</v>
      </c>
      <c r="L362">
        <f t="shared" si="5"/>
        <v>-1.516574932256603E-2</v>
      </c>
    </row>
    <row r="363" spans="3:12">
      <c r="C363" s="1">
        <v>39583</v>
      </c>
      <c r="D363">
        <v>1330.78</v>
      </c>
      <c r="E363">
        <v>1341.78</v>
      </c>
      <c r="F363">
        <v>1324.79</v>
      </c>
      <c r="G363">
        <v>1324.8</v>
      </c>
      <c r="H363">
        <v>4280420000</v>
      </c>
      <c r="I363">
        <v>1324.8</v>
      </c>
      <c r="K363">
        <f>(I363-I364)/I364</f>
        <v>-4.4038296785054989E-3</v>
      </c>
      <c r="L363">
        <f t="shared" si="5"/>
        <v>-4.4135550996594808E-3</v>
      </c>
    </row>
    <row r="364" spans="3:12">
      <c r="C364" s="1">
        <v>39582</v>
      </c>
      <c r="D364">
        <v>1338.36</v>
      </c>
      <c r="E364">
        <v>1344.94</v>
      </c>
      <c r="F364">
        <v>1328.41</v>
      </c>
      <c r="G364">
        <v>1330.66</v>
      </c>
      <c r="H364">
        <v>4114040000</v>
      </c>
      <c r="I364">
        <v>1330.66</v>
      </c>
      <c r="K364">
        <f>(I364-I365)/I365</f>
        <v>-5.7458811222773024E-3</v>
      </c>
      <c r="L364">
        <f t="shared" si="5"/>
        <v>-5.7624522046803815E-3</v>
      </c>
    </row>
    <row r="365" spans="3:12">
      <c r="C365" s="1">
        <v>39581</v>
      </c>
      <c r="D365">
        <v>1351.93</v>
      </c>
      <c r="E365">
        <v>1351.93</v>
      </c>
      <c r="F365">
        <v>1336.61</v>
      </c>
      <c r="G365">
        <v>1338.35</v>
      </c>
      <c r="H365">
        <v>3688120000</v>
      </c>
      <c r="I365">
        <v>1338.35</v>
      </c>
      <c r="K365">
        <f>(I365-I366)/I366</f>
        <v>-1.1112835176852342E-2</v>
      </c>
      <c r="L365">
        <f t="shared" si="5"/>
        <v>-1.1175044036911441E-2</v>
      </c>
    </row>
    <row r="366" spans="3:12">
      <c r="C366" s="1">
        <v>39578</v>
      </c>
      <c r="D366">
        <v>1358.11</v>
      </c>
      <c r="E366">
        <v>1365.66</v>
      </c>
      <c r="F366">
        <v>1348.89</v>
      </c>
      <c r="G366">
        <v>1353.39</v>
      </c>
      <c r="H366">
        <v>3869070000</v>
      </c>
      <c r="I366">
        <v>1353.39</v>
      </c>
      <c r="K366">
        <f>(I366-I367)/I367</f>
        <v>-3.3873592589046377E-3</v>
      </c>
      <c r="L366">
        <f t="shared" si="5"/>
        <v>-3.3931093490318499E-3</v>
      </c>
    </row>
    <row r="367" spans="3:12">
      <c r="C367" s="1">
        <v>39577</v>
      </c>
      <c r="D367">
        <v>1354.58</v>
      </c>
      <c r="E367">
        <v>1365.88</v>
      </c>
      <c r="F367">
        <v>1354.58</v>
      </c>
      <c r="G367">
        <v>1357.99</v>
      </c>
      <c r="H367">
        <v>3727990000</v>
      </c>
      <c r="I367">
        <v>1357.99</v>
      </c>
      <c r="K367">
        <f>(I367-I368)/I368</f>
        <v>2.5173854626526909E-3</v>
      </c>
      <c r="L367">
        <f t="shared" si="5"/>
        <v>2.5142221555989205E-3</v>
      </c>
    </row>
    <row r="368" spans="3:12">
      <c r="C368" s="1">
        <v>39576</v>
      </c>
      <c r="D368">
        <v>1363.2</v>
      </c>
      <c r="E368">
        <v>1363.73</v>
      </c>
      <c r="F368">
        <v>1343.13</v>
      </c>
      <c r="G368">
        <v>1354.58</v>
      </c>
      <c r="H368">
        <v>4288540000</v>
      </c>
      <c r="I368">
        <v>1354.58</v>
      </c>
      <c r="K368">
        <f>(I368-I369)/I369</f>
        <v>-6.702255594990247E-3</v>
      </c>
      <c r="L368">
        <f t="shared" si="5"/>
        <v>-6.7248165728184027E-3</v>
      </c>
    </row>
    <row r="369" spans="3:12">
      <c r="C369" s="1">
        <v>39575</v>
      </c>
      <c r="D369">
        <v>1369.16</v>
      </c>
      <c r="E369">
        <v>1369.16</v>
      </c>
      <c r="F369">
        <v>1347.75</v>
      </c>
      <c r="G369">
        <v>1363.72</v>
      </c>
      <c r="H369">
        <v>4261670000</v>
      </c>
      <c r="I369">
        <v>1363.72</v>
      </c>
      <c r="K369">
        <f>(I369-I370)/I370</f>
        <v>-4.2786839761093914E-3</v>
      </c>
      <c r="L369">
        <f t="shared" si="5"/>
        <v>-4.2878637386193951E-3</v>
      </c>
    </row>
    <row r="370" spans="3:12">
      <c r="C370" s="1">
        <v>39574</v>
      </c>
      <c r="D370">
        <v>1368.79</v>
      </c>
      <c r="E370">
        <v>1373.91</v>
      </c>
      <c r="F370">
        <v>1363.94</v>
      </c>
      <c r="G370">
        <v>1369.58</v>
      </c>
      <c r="H370">
        <v>3559390000</v>
      </c>
      <c r="I370">
        <v>1369.58</v>
      </c>
      <c r="K370">
        <f>(I370-I371)/I371</f>
        <v>3.5059528157184883E-4</v>
      </c>
      <c r="L370">
        <f t="shared" si="5"/>
        <v>3.5053383740709244E-4</v>
      </c>
    </row>
    <row r="371" spans="3:12">
      <c r="C371" s="1">
        <v>39571</v>
      </c>
      <c r="D371">
        <v>1391.51</v>
      </c>
      <c r="E371">
        <v>1391.51</v>
      </c>
      <c r="F371">
        <v>1367.96</v>
      </c>
      <c r="G371">
        <v>1369.1</v>
      </c>
      <c r="H371">
        <v>3975140000</v>
      </c>
      <c r="I371">
        <v>1369.1</v>
      </c>
      <c r="K371">
        <f>(I371-I372)/I372</f>
        <v>-1.6147229388388674E-2</v>
      </c>
      <c r="L371">
        <f t="shared" si="5"/>
        <v>-1.6279016486759133E-2</v>
      </c>
    </row>
    <row r="372" spans="3:12">
      <c r="C372" s="1">
        <v>39570</v>
      </c>
      <c r="D372">
        <v>1402.32</v>
      </c>
      <c r="E372">
        <v>1403.07</v>
      </c>
      <c r="F372">
        <v>1388.71</v>
      </c>
      <c r="G372">
        <v>1391.57</v>
      </c>
      <c r="H372">
        <v>4004910000</v>
      </c>
      <c r="I372">
        <v>1391.57</v>
      </c>
      <c r="K372">
        <f>(I372-I373)/I373</f>
        <v>-7.6587915653457579E-3</v>
      </c>
      <c r="L372">
        <f t="shared" si="5"/>
        <v>-7.688270722404974E-3</v>
      </c>
    </row>
    <row r="373" spans="3:12">
      <c r="C373" s="1">
        <v>39569</v>
      </c>
      <c r="D373">
        <v>1405.5</v>
      </c>
      <c r="E373">
        <v>1405.5</v>
      </c>
      <c r="F373">
        <v>1393.92</v>
      </c>
      <c r="G373">
        <v>1402.31</v>
      </c>
      <c r="H373">
        <v>3803860000</v>
      </c>
      <c r="I373">
        <v>1402.31</v>
      </c>
      <c r="K373">
        <f>(I373-I374)/I374</f>
        <v>-2.4967634547808332E-3</v>
      </c>
      <c r="L373">
        <f t="shared" si="5"/>
        <v>-2.4998855665210461E-3</v>
      </c>
    </row>
    <row r="374" spans="3:12">
      <c r="C374" s="1">
        <v>39568</v>
      </c>
      <c r="D374">
        <v>1397.86</v>
      </c>
      <c r="E374">
        <v>1415.32</v>
      </c>
      <c r="F374">
        <v>1395.73</v>
      </c>
      <c r="G374">
        <v>1405.82</v>
      </c>
      <c r="H374">
        <v>3807950000</v>
      </c>
      <c r="I374">
        <v>1405.82</v>
      </c>
      <c r="K374">
        <f>(I374-I375)/I375</f>
        <v>5.6584472533996134E-3</v>
      </c>
      <c r="L374">
        <f t="shared" si="5"/>
        <v>5.6424983763752054E-3</v>
      </c>
    </row>
    <row r="375" spans="3:12">
      <c r="C375" s="1">
        <v>39567</v>
      </c>
      <c r="D375">
        <v>1403.26</v>
      </c>
      <c r="E375">
        <v>1403.26</v>
      </c>
      <c r="F375">
        <v>1394</v>
      </c>
      <c r="G375">
        <v>1397.91</v>
      </c>
      <c r="H375">
        <v>3574010000</v>
      </c>
      <c r="I375">
        <v>1397.91</v>
      </c>
      <c r="K375">
        <f>(I375-I376)/I376</f>
        <v>-3.8835366548852887E-3</v>
      </c>
      <c r="L375">
        <f t="shared" si="5"/>
        <v>-3.8910971640511403E-3</v>
      </c>
    </row>
    <row r="376" spans="3:12">
      <c r="C376" s="1">
        <v>39564</v>
      </c>
      <c r="D376">
        <v>1400.19</v>
      </c>
      <c r="E376">
        <v>1406.64</v>
      </c>
      <c r="F376">
        <v>1397.31</v>
      </c>
      <c r="G376">
        <v>1403.36</v>
      </c>
      <c r="H376">
        <v>3645830000</v>
      </c>
      <c r="I376">
        <v>1403.36</v>
      </c>
      <c r="K376">
        <f>(I376-I377)/I377</f>
        <v>2.4143202045742666E-3</v>
      </c>
      <c r="L376">
        <f t="shared" si="5"/>
        <v>2.4114104160489723E-3</v>
      </c>
    </row>
    <row r="377" spans="3:12">
      <c r="C377" s="1">
        <v>39563</v>
      </c>
      <c r="D377">
        <v>1390.64</v>
      </c>
      <c r="E377">
        <v>1402.09</v>
      </c>
      <c r="F377">
        <v>1387.28</v>
      </c>
      <c r="G377">
        <v>1399.98</v>
      </c>
      <c r="H377">
        <v>4034700000</v>
      </c>
      <c r="I377">
        <v>1399.98</v>
      </c>
      <c r="K377">
        <f>(I377-I378)/I378</f>
        <v>6.6801371980815018E-3</v>
      </c>
      <c r="L377">
        <f t="shared" si="5"/>
        <v>6.6579239517370777E-3</v>
      </c>
    </row>
    <row r="378" spans="3:12">
      <c r="C378" s="1">
        <v>39562</v>
      </c>
      <c r="D378">
        <v>1372.11</v>
      </c>
      <c r="E378">
        <v>1391.37</v>
      </c>
      <c r="F378">
        <v>1372.11</v>
      </c>
      <c r="G378">
        <v>1390.69</v>
      </c>
      <c r="H378">
        <v>3998430000</v>
      </c>
      <c r="I378">
        <v>1390.69</v>
      </c>
      <c r="K378">
        <f>(I378-I379)/I379</f>
        <v>1.3644613220405714E-2</v>
      </c>
      <c r="L378">
        <f t="shared" si="5"/>
        <v>1.3552363677729872E-2</v>
      </c>
    </row>
    <row r="379" spans="3:12">
      <c r="C379" s="1">
        <v>39561</v>
      </c>
      <c r="D379">
        <v>1366.97</v>
      </c>
      <c r="E379">
        <v>1375.57</v>
      </c>
      <c r="F379">
        <v>1366.82</v>
      </c>
      <c r="G379">
        <v>1371.97</v>
      </c>
      <c r="H379">
        <v>3617100000</v>
      </c>
      <c r="I379">
        <v>1371.97</v>
      </c>
      <c r="K379">
        <f>(I379-I380)/I380</f>
        <v>3.6797518545071272E-3</v>
      </c>
      <c r="L379">
        <f t="shared" si="5"/>
        <v>3.6729981305998567E-3</v>
      </c>
    </row>
    <row r="380" spans="3:12">
      <c r="C380" s="1">
        <v>39560</v>
      </c>
      <c r="D380">
        <v>1378.53</v>
      </c>
      <c r="E380">
        <v>1378.53</v>
      </c>
      <c r="F380">
        <v>1358.79</v>
      </c>
      <c r="G380">
        <v>1366.94</v>
      </c>
      <c r="H380">
        <v>3654860000</v>
      </c>
      <c r="I380">
        <v>1366.94</v>
      </c>
      <c r="K380">
        <f>(I380-I381)/I381</f>
        <v>-8.40750654682881E-3</v>
      </c>
      <c r="L380">
        <f t="shared" si="5"/>
        <v>-8.4430489857261516E-3</v>
      </c>
    </row>
    <row r="381" spans="3:12">
      <c r="C381" s="1">
        <v>39557</v>
      </c>
      <c r="D381">
        <v>1376.96</v>
      </c>
      <c r="E381">
        <v>1387.4</v>
      </c>
      <c r="F381">
        <v>1376.96</v>
      </c>
      <c r="G381">
        <v>1378.53</v>
      </c>
      <c r="H381">
        <v>3833320000</v>
      </c>
      <c r="I381">
        <v>1378.53</v>
      </c>
      <c r="K381">
        <f>(I381-I382)/I382</f>
        <v>1.1692763559247449E-3</v>
      </c>
      <c r="L381">
        <f t="shared" si="5"/>
        <v>1.1685932847406632E-3</v>
      </c>
    </row>
    <row r="382" spans="3:12">
      <c r="C382" s="1">
        <v>39556</v>
      </c>
      <c r="D382">
        <v>1385.08</v>
      </c>
      <c r="E382">
        <v>1390.46</v>
      </c>
      <c r="F382">
        <v>1370.3</v>
      </c>
      <c r="G382">
        <v>1376.92</v>
      </c>
      <c r="H382">
        <v>4180020000</v>
      </c>
      <c r="I382">
        <v>1376.92</v>
      </c>
      <c r="K382">
        <f>(I382-I383)/I383</f>
        <v>-5.9344181815556745E-3</v>
      </c>
      <c r="L382">
        <f t="shared" si="5"/>
        <v>-5.952096817443118E-3</v>
      </c>
    </row>
    <row r="383" spans="3:12">
      <c r="C383" s="1">
        <v>39555</v>
      </c>
      <c r="D383">
        <v>1390.78</v>
      </c>
      <c r="E383">
        <v>1390.78</v>
      </c>
      <c r="F383">
        <v>1383.29</v>
      </c>
      <c r="G383">
        <v>1385.14</v>
      </c>
      <c r="H383">
        <v>3463140000</v>
      </c>
      <c r="I383">
        <v>1385.14</v>
      </c>
      <c r="K383">
        <f>(I383-I384)/I384</f>
        <v>-4.0552783330216665E-3</v>
      </c>
      <c r="L383">
        <f t="shared" si="5"/>
        <v>-4.0635232720984613E-3</v>
      </c>
    </row>
    <row r="384" spans="3:12">
      <c r="C384" s="1">
        <v>39554</v>
      </c>
      <c r="D384">
        <v>1369.57</v>
      </c>
      <c r="E384">
        <v>1392.76</v>
      </c>
      <c r="F384">
        <v>1369.57</v>
      </c>
      <c r="G384">
        <v>1390.78</v>
      </c>
      <c r="H384">
        <v>3456200000</v>
      </c>
      <c r="I384">
        <v>1390.78</v>
      </c>
      <c r="K384">
        <f>(I384-I385)/I385</f>
        <v>1.5486612586432266E-2</v>
      </c>
      <c r="L384">
        <f t="shared" si="5"/>
        <v>1.5367918875513488E-2</v>
      </c>
    </row>
    <row r="385" spans="3:12">
      <c r="C385" s="1">
        <v>39553</v>
      </c>
      <c r="D385">
        <v>1370.27</v>
      </c>
      <c r="E385">
        <v>1379.66</v>
      </c>
      <c r="F385">
        <v>1365.38</v>
      </c>
      <c r="G385">
        <v>1369.57</v>
      </c>
      <c r="H385">
        <v>3574780000</v>
      </c>
      <c r="I385">
        <v>1369.57</v>
      </c>
      <c r="K385">
        <f>(I385-I386)/I386</f>
        <v>-5.0355407003054497E-4</v>
      </c>
      <c r="L385">
        <f t="shared" si="5"/>
        <v>-5.036808959588716E-4</v>
      </c>
    </row>
    <row r="386" spans="3:12">
      <c r="C386" s="1">
        <v>39550</v>
      </c>
      <c r="D386">
        <v>1387.61</v>
      </c>
      <c r="E386">
        <v>1387.61</v>
      </c>
      <c r="F386">
        <v>1369.85</v>
      </c>
      <c r="G386">
        <v>1370.26</v>
      </c>
      <c r="H386">
        <v>3631160000</v>
      </c>
      <c r="I386">
        <v>1370.26</v>
      </c>
      <c r="K386">
        <f>(I386-I387)/I387</f>
        <v>-1.2475046303970212E-2</v>
      </c>
      <c r="L386">
        <f t="shared" si="5"/>
        <v>-1.2553512960530443E-2</v>
      </c>
    </row>
    <row r="387" spans="3:12">
      <c r="C387" s="1">
        <v>39549</v>
      </c>
      <c r="D387">
        <v>1368.77</v>
      </c>
      <c r="E387">
        <v>1388.13</v>
      </c>
      <c r="F387">
        <v>1368.77</v>
      </c>
      <c r="G387">
        <v>1387.57</v>
      </c>
      <c r="H387">
        <v>3618280000</v>
      </c>
      <c r="I387">
        <v>1387.57</v>
      </c>
      <c r="K387">
        <f>(I387-I388)/I388</f>
        <v>1.3779398119397024E-2</v>
      </c>
      <c r="L387">
        <f t="shared" si="5"/>
        <v>1.3685325404961968E-2</v>
      </c>
    </row>
    <row r="388" spans="3:12">
      <c r="C388" s="1">
        <v>39548</v>
      </c>
      <c r="D388">
        <v>1358.98</v>
      </c>
      <c r="E388">
        <v>1374.71</v>
      </c>
      <c r="F388">
        <v>1358.98</v>
      </c>
      <c r="G388">
        <v>1368.71</v>
      </c>
      <c r="H388">
        <v>3743040000</v>
      </c>
      <c r="I388">
        <v>1368.71</v>
      </c>
      <c r="K388">
        <f>(I388-I389)/I389</f>
        <v>7.4488992264039322E-3</v>
      </c>
      <c r="L388">
        <f t="shared" si="5"/>
        <v>7.4212931815645089E-3</v>
      </c>
    </row>
    <row r="389" spans="3:12">
      <c r="C389" s="1">
        <v>39547</v>
      </c>
      <c r="D389">
        <v>1382.18</v>
      </c>
      <c r="E389">
        <v>1383.01</v>
      </c>
      <c r="F389">
        <v>1357.38</v>
      </c>
      <c r="G389">
        <v>1358.59</v>
      </c>
      <c r="H389">
        <v>4631730000</v>
      </c>
      <c r="I389">
        <v>1358.59</v>
      </c>
      <c r="K389">
        <f>(I389-I390)/I390</f>
        <v>-1.7081464332224083E-2</v>
      </c>
      <c r="L389">
        <f t="shared" si="5"/>
        <v>-1.7229035445361768E-2</v>
      </c>
    </row>
    <row r="390" spans="3:12">
      <c r="C390" s="1">
        <v>39546</v>
      </c>
      <c r="D390">
        <v>1397.45</v>
      </c>
      <c r="E390">
        <v>1397.45</v>
      </c>
      <c r="F390">
        <v>1378.24</v>
      </c>
      <c r="G390">
        <v>1382.2</v>
      </c>
      <c r="H390">
        <v>3468980000</v>
      </c>
      <c r="I390">
        <v>1382.2</v>
      </c>
      <c r="K390">
        <f>(I390-I391)/I391</f>
        <v>-1.1358434424353315E-2</v>
      </c>
      <c r="L390">
        <f t="shared" ref="L390:L453" si="6">LN(I390/I391)</f>
        <v>-1.1423434105777059E-2</v>
      </c>
    </row>
    <row r="391" spans="3:12">
      <c r="C391" s="1">
        <v>39542</v>
      </c>
      <c r="D391">
        <v>1398.79</v>
      </c>
      <c r="E391">
        <v>1401.6</v>
      </c>
      <c r="F391">
        <v>1392.92</v>
      </c>
      <c r="G391">
        <v>1398.08</v>
      </c>
      <c r="H391">
        <v>3303740000</v>
      </c>
      <c r="I391">
        <v>1398.08</v>
      </c>
      <c r="K391">
        <f>(I391-I392)/I392</f>
        <v>-6.2903871447368698E-4</v>
      </c>
      <c r="L391">
        <f t="shared" si="6"/>
        <v>-6.2923664233309191E-4</v>
      </c>
    </row>
    <row r="392" spans="3:12">
      <c r="C392" s="1">
        <v>39541</v>
      </c>
      <c r="D392">
        <v>1413.09</v>
      </c>
      <c r="E392">
        <v>1413.09</v>
      </c>
      <c r="F392">
        <v>1394.09</v>
      </c>
      <c r="G392">
        <v>1398.96</v>
      </c>
      <c r="H392">
        <v>3938290000</v>
      </c>
      <c r="I392">
        <v>1398.96</v>
      </c>
      <c r="K392">
        <f>(I392-I393)/I393</f>
        <v>-1.0202493313900064E-2</v>
      </c>
      <c r="L392">
        <f t="shared" si="6"/>
        <v>-1.0254895475303529E-2</v>
      </c>
    </row>
    <row r="393" spans="3:12">
      <c r="C393" s="1">
        <v>39540</v>
      </c>
      <c r="D393">
        <v>1418.98</v>
      </c>
      <c r="E393">
        <v>1419</v>
      </c>
      <c r="F393">
        <v>1404.62</v>
      </c>
      <c r="G393">
        <v>1413.38</v>
      </c>
      <c r="H393">
        <v>3822090000</v>
      </c>
      <c r="I393">
        <v>1413.38</v>
      </c>
      <c r="K393">
        <f>(I393-I394)/I394</f>
        <v>-3.9886120193932907E-3</v>
      </c>
      <c r="L393">
        <f t="shared" si="6"/>
        <v>-3.9965877474346378E-3</v>
      </c>
    </row>
    <row r="394" spans="3:12">
      <c r="C394" s="1">
        <v>39539</v>
      </c>
      <c r="D394">
        <v>1408.47</v>
      </c>
      <c r="E394">
        <v>1422.38</v>
      </c>
      <c r="F394">
        <v>1404.46</v>
      </c>
      <c r="G394">
        <v>1419.04</v>
      </c>
      <c r="H394">
        <v>3572010000</v>
      </c>
      <c r="I394">
        <v>1419.04</v>
      </c>
      <c r="K394">
        <f>(I394-I395)/I395</f>
        <v>7.5045971870184927E-3</v>
      </c>
      <c r="L394">
        <f t="shared" si="6"/>
        <v>7.4765777930732918E-3</v>
      </c>
    </row>
    <row r="395" spans="3:12">
      <c r="C395" s="1">
        <v>39536</v>
      </c>
      <c r="D395">
        <v>1403.31</v>
      </c>
      <c r="E395">
        <v>1410.89</v>
      </c>
      <c r="F395">
        <v>1401.42</v>
      </c>
      <c r="G395">
        <v>1408.47</v>
      </c>
      <c r="H395">
        <v>3676890000</v>
      </c>
      <c r="I395">
        <v>1408.47</v>
      </c>
      <c r="K395">
        <f>(I395-I396)/I396</f>
        <v>3.6984778518898971E-3</v>
      </c>
      <c r="L395">
        <f t="shared" si="6"/>
        <v>3.6916552995440582E-3</v>
      </c>
    </row>
    <row r="396" spans="3:12">
      <c r="C396" s="1">
        <v>39535</v>
      </c>
      <c r="D396">
        <v>1405.39</v>
      </c>
      <c r="E396">
        <v>1405.39</v>
      </c>
      <c r="F396">
        <v>1391.56</v>
      </c>
      <c r="G396">
        <v>1403.28</v>
      </c>
      <c r="H396">
        <v>3832000000</v>
      </c>
      <c r="I396">
        <v>1403.28</v>
      </c>
      <c r="K396">
        <f>(I396-I397)/I397</f>
        <v>-1.6079229335344359E-3</v>
      </c>
      <c r="L396">
        <f t="shared" si="6"/>
        <v>-1.6092170290043855E-3</v>
      </c>
    </row>
    <row r="397" spans="3:12">
      <c r="C397" s="1">
        <v>39534</v>
      </c>
      <c r="D397">
        <v>1412.52</v>
      </c>
      <c r="E397">
        <v>1413.65</v>
      </c>
      <c r="F397">
        <v>1397.2</v>
      </c>
      <c r="G397">
        <v>1405.54</v>
      </c>
      <c r="H397">
        <v>3892800000</v>
      </c>
      <c r="I397">
        <v>1405.54</v>
      </c>
      <c r="K397">
        <f>(I397-I398)/I398</f>
        <v>-4.9415229518874199E-3</v>
      </c>
      <c r="L397">
        <f t="shared" si="6"/>
        <v>-4.9537726478604228E-3</v>
      </c>
    </row>
    <row r="398" spans="3:12">
      <c r="C398" s="1">
        <v>39533</v>
      </c>
      <c r="D398">
        <v>1416.55</v>
      </c>
      <c r="E398">
        <v>1419.15</v>
      </c>
      <c r="F398">
        <v>1411.95</v>
      </c>
      <c r="G398">
        <v>1412.52</v>
      </c>
      <c r="H398">
        <v>3513640000</v>
      </c>
      <c r="I398">
        <v>1412.52</v>
      </c>
      <c r="K398">
        <f>(I398-I399)/I399</f>
        <v>-2.8167820911959738E-3</v>
      </c>
      <c r="L398">
        <f t="shared" si="6"/>
        <v>-2.8207566873393645E-3</v>
      </c>
    </row>
    <row r="399" spans="3:12">
      <c r="C399" s="1">
        <v>39532</v>
      </c>
      <c r="D399">
        <v>1397.11</v>
      </c>
      <c r="E399">
        <v>1416.58</v>
      </c>
      <c r="F399">
        <v>1397.11</v>
      </c>
      <c r="G399">
        <v>1416.51</v>
      </c>
      <c r="H399">
        <v>3576950000</v>
      </c>
      <c r="I399">
        <v>1416.51</v>
      </c>
      <c r="K399">
        <f>(I399-I400)/I400</f>
        <v>1.3885807130433603E-2</v>
      </c>
      <c r="L399">
        <f t="shared" si="6"/>
        <v>1.3790282585130287E-2</v>
      </c>
    </row>
    <row r="400" spans="3:12">
      <c r="C400" s="1">
        <v>39529</v>
      </c>
      <c r="D400">
        <v>1392.78</v>
      </c>
      <c r="E400">
        <v>1399.18</v>
      </c>
      <c r="F400">
        <v>1386.87</v>
      </c>
      <c r="G400">
        <v>1397.11</v>
      </c>
      <c r="H400">
        <v>3472950000</v>
      </c>
      <c r="I400">
        <v>1397.11</v>
      </c>
      <c r="K400">
        <f>(I400-I401)/I401</f>
        <v>3.1088901334022081E-3</v>
      </c>
      <c r="L400">
        <f t="shared" si="6"/>
        <v>3.1040675271881042E-3</v>
      </c>
    </row>
    <row r="401" spans="3:12">
      <c r="C401" s="1">
        <v>39528</v>
      </c>
      <c r="D401">
        <v>1402.89</v>
      </c>
      <c r="E401">
        <v>1402.89</v>
      </c>
      <c r="F401">
        <v>1388.73</v>
      </c>
      <c r="G401">
        <v>1392.78</v>
      </c>
      <c r="H401">
        <v>3740590000</v>
      </c>
      <c r="I401">
        <v>1392.78</v>
      </c>
      <c r="K401">
        <f>(I401-I402)/I402</f>
        <v>-7.2065521886962814E-3</v>
      </c>
      <c r="L401">
        <f t="shared" si="6"/>
        <v>-7.2326448201014181E-3</v>
      </c>
    </row>
    <row r="402" spans="3:12">
      <c r="C402" s="1">
        <v>39527</v>
      </c>
      <c r="D402">
        <v>1405.52</v>
      </c>
      <c r="E402">
        <v>1407.75</v>
      </c>
      <c r="F402">
        <v>1400.64</v>
      </c>
      <c r="G402">
        <v>1402.89</v>
      </c>
      <c r="H402">
        <v>3573590000</v>
      </c>
      <c r="I402">
        <v>1402.89</v>
      </c>
      <c r="K402">
        <f>(I402-I403)/I403</f>
        <v>-1.8711935796003486E-3</v>
      </c>
      <c r="L402">
        <f t="shared" si="6"/>
        <v>-1.8729464492867856E-3</v>
      </c>
    </row>
    <row r="403" spans="3:12">
      <c r="C403" s="1">
        <v>39526</v>
      </c>
      <c r="D403">
        <v>1409.59</v>
      </c>
      <c r="E403">
        <v>1409.59</v>
      </c>
      <c r="F403">
        <v>1397.68</v>
      </c>
      <c r="G403">
        <v>1405.52</v>
      </c>
      <c r="H403">
        <v>3695280000</v>
      </c>
      <c r="I403">
        <v>1405.52</v>
      </c>
      <c r="K403">
        <f>(I403-I404)/I404</f>
        <v>-3.0005320092215061E-3</v>
      </c>
      <c r="L403">
        <f t="shared" si="6"/>
        <v>-3.0050426304927035E-3</v>
      </c>
    </row>
    <row r="404" spans="3:12">
      <c r="C404" s="1">
        <v>39525</v>
      </c>
      <c r="D404">
        <v>1404.17</v>
      </c>
      <c r="E404">
        <v>1414</v>
      </c>
      <c r="F404">
        <v>1402.43</v>
      </c>
      <c r="G404">
        <v>1409.75</v>
      </c>
      <c r="H404">
        <v>3932570000</v>
      </c>
      <c r="I404">
        <v>1409.75</v>
      </c>
      <c r="K404">
        <f>(I404-I405)/I405</f>
        <v>3.973877806818211E-3</v>
      </c>
      <c r="L404">
        <f t="shared" si="6"/>
        <v>3.9660028103612023E-3</v>
      </c>
    </row>
    <row r="405" spans="3:12">
      <c r="C405" s="1">
        <v>39522</v>
      </c>
      <c r="D405">
        <v>1402.55</v>
      </c>
      <c r="E405">
        <v>1405.88</v>
      </c>
      <c r="F405">
        <v>1401.47</v>
      </c>
      <c r="G405">
        <v>1404.17</v>
      </c>
      <c r="H405">
        <v>5163950000</v>
      </c>
      <c r="I405">
        <v>1404.17</v>
      </c>
      <c r="K405">
        <f>(I405-I406)/I406</f>
        <v>1.1193497789820075E-3</v>
      </c>
      <c r="L405">
        <f t="shared" si="6"/>
        <v>1.1187237741202927E-3</v>
      </c>
    </row>
    <row r="406" spans="3:12">
      <c r="C406" s="1">
        <v>39521</v>
      </c>
      <c r="D406">
        <v>1394.17</v>
      </c>
      <c r="E406">
        <v>1402.63</v>
      </c>
      <c r="F406">
        <v>1392.78</v>
      </c>
      <c r="G406">
        <v>1402.6</v>
      </c>
      <c r="H406">
        <v>4271650000</v>
      </c>
      <c r="I406">
        <v>1402.6</v>
      </c>
      <c r="K406">
        <f>(I406-I407)/I407</f>
        <v>5.9672375706457358E-3</v>
      </c>
      <c r="L406">
        <f t="shared" si="6"/>
        <v>5.9495041200391232E-3</v>
      </c>
    </row>
    <row r="407" spans="3:12">
      <c r="C407" s="1">
        <v>39520</v>
      </c>
      <c r="D407">
        <v>1395.95</v>
      </c>
      <c r="E407">
        <v>1399.42</v>
      </c>
      <c r="F407">
        <v>1389.97</v>
      </c>
      <c r="G407">
        <v>1394.28</v>
      </c>
      <c r="H407">
        <v>4502280000</v>
      </c>
      <c r="I407">
        <v>1394.28</v>
      </c>
      <c r="K407">
        <f>(I407-I408)/I408</f>
        <v>-1.1963179196963162E-3</v>
      </c>
      <c r="L407">
        <f t="shared" si="6"/>
        <v>-1.1970340792054287E-3</v>
      </c>
    </row>
    <row r="408" spans="3:12">
      <c r="C408" s="1">
        <v>39519</v>
      </c>
      <c r="D408">
        <v>1371.92</v>
      </c>
      <c r="E408">
        <v>1396.13</v>
      </c>
      <c r="F408">
        <v>1371.92</v>
      </c>
      <c r="G408">
        <v>1395.95</v>
      </c>
      <c r="H408">
        <v>4386470000</v>
      </c>
      <c r="I408">
        <v>1395.95</v>
      </c>
      <c r="K408">
        <f>(I408-I409)/I409</f>
        <v>1.813155956210032E-2</v>
      </c>
      <c r="L408">
        <f t="shared" si="6"/>
        <v>1.796914314001119E-2</v>
      </c>
    </row>
    <row r="409" spans="3:12">
      <c r="C409" s="1">
        <v>39518</v>
      </c>
      <c r="D409">
        <v>1370.78</v>
      </c>
      <c r="E409">
        <v>1373.04</v>
      </c>
      <c r="F409">
        <v>1366.69</v>
      </c>
      <c r="G409">
        <v>1371.09</v>
      </c>
      <c r="H409">
        <v>3081870000</v>
      </c>
      <c r="I409">
        <v>1371.09</v>
      </c>
      <c r="K409">
        <f>(I409-I410)/I410</f>
        <v>1.6048202966001686E-4</v>
      </c>
      <c r="L409">
        <f t="shared" si="6"/>
        <v>1.6046915379674782E-4</v>
      </c>
    </row>
    <row r="410" spans="3:12">
      <c r="C410" s="1">
        <v>39515</v>
      </c>
      <c r="D410">
        <v>1365.97</v>
      </c>
      <c r="E410">
        <v>1374.76</v>
      </c>
      <c r="F410">
        <v>1365.97</v>
      </c>
      <c r="G410">
        <v>1370.87</v>
      </c>
      <c r="H410">
        <v>3639470000</v>
      </c>
      <c r="I410">
        <v>1370.87</v>
      </c>
      <c r="K410">
        <f>(I410-I411)/I411</f>
        <v>3.6312787811787076E-3</v>
      </c>
      <c r="L410">
        <f t="shared" si="6"/>
        <v>3.6247016059477617E-3</v>
      </c>
    </row>
    <row r="411" spans="3:12">
      <c r="C411" s="1">
        <v>39514</v>
      </c>
      <c r="D411">
        <v>1352.65</v>
      </c>
      <c r="E411">
        <v>1368.72</v>
      </c>
      <c r="F411">
        <v>1352.65</v>
      </c>
      <c r="G411">
        <v>1365.91</v>
      </c>
      <c r="H411">
        <v>3543060000</v>
      </c>
      <c r="I411">
        <v>1365.91</v>
      </c>
      <c r="K411">
        <f>(I411-I412)/I412</f>
        <v>9.8179102932804772E-3</v>
      </c>
      <c r="L411">
        <f t="shared" si="6"/>
        <v>9.7700277612063294E-3</v>
      </c>
    </row>
    <row r="412" spans="3:12">
      <c r="C412" s="1">
        <v>39513</v>
      </c>
      <c r="D412">
        <v>1343.39</v>
      </c>
      <c r="E412">
        <v>1354.85</v>
      </c>
      <c r="F412">
        <v>1343.39</v>
      </c>
      <c r="G412">
        <v>1352.63</v>
      </c>
      <c r="H412">
        <v>3580380000</v>
      </c>
      <c r="I412">
        <v>1352.63</v>
      </c>
      <c r="K412">
        <f>(I412-I413)/I413</f>
        <v>6.9006074321106853E-3</v>
      </c>
      <c r="L412">
        <f t="shared" si="6"/>
        <v>6.8769072088010284E-3</v>
      </c>
    </row>
    <row r="413" spans="3:12">
      <c r="C413" s="1">
        <v>39512</v>
      </c>
      <c r="D413">
        <v>1363.63</v>
      </c>
      <c r="E413">
        <v>1363.63</v>
      </c>
      <c r="F413">
        <v>1340.03</v>
      </c>
      <c r="G413">
        <v>1343.36</v>
      </c>
      <c r="H413">
        <v>4191060000</v>
      </c>
      <c r="I413">
        <v>1343.36</v>
      </c>
      <c r="K413">
        <f>(I413-I414)/I414</f>
        <v>-1.5370181700908158E-2</v>
      </c>
      <c r="L413">
        <f t="shared" si="6"/>
        <v>-1.5489527433395317E-2</v>
      </c>
    </row>
    <row r="414" spans="3:12">
      <c r="C414" s="1">
        <v>39511</v>
      </c>
      <c r="D414">
        <v>1369.59</v>
      </c>
      <c r="E414">
        <v>1369.59</v>
      </c>
      <c r="F414">
        <v>1359.13</v>
      </c>
      <c r="G414">
        <v>1364.33</v>
      </c>
      <c r="H414">
        <v>3429480000</v>
      </c>
      <c r="I414">
        <v>1364.33</v>
      </c>
      <c r="K414">
        <f>(I414-I415)/I415</f>
        <v>-3.8696582288648626E-3</v>
      </c>
      <c r="L414">
        <f t="shared" si="6"/>
        <v>-3.877164727582936E-3</v>
      </c>
    </row>
    <row r="415" spans="3:12">
      <c r="C415" s="1">
        <v>39508</v>
      </c>
      <c r="D415">
        <v>1374.09</v>
      </c>
      <c r="E415">
        <v>1374.53</v>
      </c>
      <c r="F415">
        <v>1366.42</v>
      </c>
      <c r="G415">
        <v>1369.63</v>
      </c>
      <c r="H415">
        <v>3283490000</v>
      </c>
      <c r="I415">
        <v>1369.63</v>
      </c>
      <c r="K415">
        <f>(I415-I416)/I416</f>
        <v>-3.2457844828212195E-3</v>
      </c>
      <c r="L415">
        <f t="shared" si="6"/>
        <v>-3.2510634673347419E-3</v>
      </c>
    </row>
    <row r="416" spans="3:12">
      <c r="C416" s="1">
        <v>39507</v>
      </c>
      <c r="D416">
        <v>1365.9</v>
      </c>
      <c r="E416">
        <v>1376.17</v>
      </c>
      <c r="F416">
        <v>1365.9</v>
      </c>
      <c r="G416">
        <v>1374.09</v>
      </c>
      <c r="H416">
        <v>3919240000</v>
      </c>
      <c r="I416">
        <v>1374.09</v>
      </c>
      <c r="K416">
        <f>(I416-I417)/I417</f>
        <v>6.1581043875577396E-3</v>
      </c>
      <c r="L416">
        <f t="shared" si="6"/>
        <v>6.1392207480289963E-3</v>
      </c>
    </row>
    <row r="417" spans="3:12">
      <c r="C417" s="1">
        <v>39506</v>
      </c>
      <c r="D417">
        <v>1372.2</v>
      </c>
      <c r="E417">
        <v>1378.04</v>
      </c>
      <c r="F417">
        <v>1363.81</v>
      </c>
      <c r="G417">
        <v>1365.68</v>
      </c>
      <c r="H417">
        <v>4482370000</v>
      </c>
      <c r="I417">
        <v>1365.68</v>
      </c>
      <c r="K417">
        <f>(I417-I418)/I418</f>
        <v>-4.7369878587357342E-3</v>
      </c>
      <c r="L417">
        <f t="shared" si="6"/>
        <v>-4.7482429432547935E-3</v>
      </c>
    </row>
    <row r="418" spans="3:12">
      <c r="C418" s="1">
        <v>39505</v>
      </c>
      <c r="D418">
        <v>1367.56</v>
      </c>
      <c r="E418">
        <v>1373.09</v>
      </c>
      <c r="F418">
        <v>1365.97</v>
      </c>
      <c r="G418">
        <v>1372.18</v>
      </c>
      <c r="H418">
        <v>3579120000</v>
      </c>
      <c r="I418">
        <v>1372.18</v>
      </c>
      <c r="K418">
        <f>(I418-I419)/I419</f>
        <v>3.3562690572467961E-3</v>
      </c>
      <c r="L418">
        <f t="shared" si="6"/>
        <v>3.3506493568948885E-3</v>
      </c>
    </row>
    <row r="419" spans="3:12">
      <c r="C419" s="1">
        <v>39504</v>
      </c>
      <c r="D419">
        <v>1365.2</v>
      </c>
      <c r="E419">
        <v>1371.94</v>
      </c>
      <c r="F419">
        <v>1354.92</v>
      </c>
      <c r="G419">
        <v>1367.59</v>
      </c>
      <c r="H419">
        <v>3648890000</v>
      </c>
      <c r="I419">
        <v>1367.59</v>
      </c>
      <c r="K419">
        <f>(I419-I420)/I420</f>
        <v>1.3545770058722077E-3</v>
      </c>
      <c r="L419">
        <f t="shared" si="6"/>
        <v>1.3536603940939738E-3</v>
      </c>
    </row>
    <row r="420" spans="3:12">
      <c r="C420" s="1">
        <v>39501</v>
      </c>
      <c r="D420">
        <v>1363.46</v>
      </c>
      <c r="E420">
        <v>1368.92</v>
      </c>
      <c r="F420">
        <v>1363.46</v>
      </c>
      <c r="G420">
        <v>1365.74</v>
      </c>
      <c r="H420">
        <v>3505360000</v>
      </c>
      <c r="I420">
        <v>1365.74</v>
      </c>
      <c r="K420">
        <f>(I420-I421)/I421</f>
        <v>1.6722162733046606E-3</v>
      </c>
      <c r="L420">
        <f t="shared" si="6"/>
        <v>1.6708196763969795E-3</v>
      </c>
    </row>
    <row r="421" spans="3:12">
      <c r="C421" s="1">
        <v>39500</v>
      </c>
      <c r="D421">
        <v>1357.53</v>
      </c>
      <c r="E421">
        <v>1364.24</v>
      </c>
      <c r="F421">
        <v>1352.28</v>
      </c>
      <c r="G421">
        <v>1363.46</v>
      </c>
      <c r="H421">
        <v>3786450000</v>
      </c>
      <c r="I421">
        <v>1363.46</v>
      </c>
      <c r="K421">
        <f>(I421-I422)/I422</f>
        <v>4.2720563322186369E-3</v>
      </c>
      <c r="L421">
        <f t="shared" si="6"/>
        <v>4.262957005584894E-3</v>
      </c>
    </row>
    <row r="422" spans="3:12">
      <c r="C422" s="1">
        <v>39499</v>
      </c>
      <c r="D422">
        <v>1362.11</v>
      </c>
      <c r="E422">
        <v>1362.7</v>
      </c>
      <c r="F422">
        <v>1355.53</v>
      </c>
      <c r="G422">
        <v>1357.66</v>
      </c>
      <c r="H422">
        <v>3633710000</v>
      </c>
      <c r="I422">
        <v>1357.66</v>
      </c>
      <c r="K422">
        <f>(I422-I423)/I423</f>
        <v>-3.3401604745229843E-3</v>
      </c>
      <c r="L422">
        <f t="shared" si="6"/>
        <v>-3.34575126341362E-3</v>
      </c>
    </row>
    <row r="423" spans="3:12">
      <c r="C423" s="1">
        <v>39498</v>
      </c>
      <c r="D423">
        <v>1361.22</v>
      </c>
      <c r="E423">
        <v>1367.76</v>
      </c>
      <c r="F423">
        <v>1358.11</v>
      </c>
      <c r="G423">
        <v>1362.21</v>
      </c>
      <c r="H423">
        <v>3795200000</v>
      </c>
      <c r="I423">
        <v>1362.21</v>
      </c>
      <c r="K423">
        <f>(I423-I424)/I424</f>
        <v>7.1993711569684634E-4</v>
      </c>
      <c r="L423">
        <f t="shared" si="6"/>
        <v>7.1967808528795797E-4</v>
      </c>
    </row>
    <row r="424" spans="3:12">
      <c r="C424" s="1">
        <v>39494</v>
      </c>
      <c r="D424">
        <v>1358.06</v>
      </c>
      <c r="E424">
        <v>1363.4</v>
      </c>
      <c r="F424">
        <v>1357.24</v>
      </c>
      <c r="G424">
        <v>1361.23</v>
      </c>
      <c r="H424">
        <v>3717640000</v>
      </c>
      <c r="I424">
        <v>1361.23</v>
      </c>
      <c r="K424">
        <f>(I424-I425)/I425</f>
        <v>2.3489735206621708E-3</v>
      </c>
      <c r="L424">
        <f t="shared" si="6"/>
        <v>2.3462189950568782E-3</v>
      </c>
    </row>
    <row r="425" spans="3:12">
      <c r="C425" s="1">
        <v>39493</v>
      </c>
      <c r="D425">
        <v>1342.61</v>
      </c>
      <c r="E425">
        <v>1359.02</v>
      </c>
      <c r="F425">
        <v>1341.22</v>
      </c>
      <c r="G425">
        <v>1358.04</v>
      </c>
      <c r="H425">
        <v>4108880000</v>
      </c>
      <c r="I425">
        <v>1358.04</v>
      </c>
      <c r="K425">
        <f>(I425-I426)/I426</f>
        <v>1.1025662023629569E-2</v>
      </c>
      <c r="L425">
        <f t="shared" si="6"/>
        <v>1.0965322528886171E-2</v>
      </c>
    </row>
    <row r="426" spans="3:12">
      <c r="C426" s="1">
        <v>39492</v>
      </c>
      <c r="D426">
        <v>1350.52</v>
      </c>
      <c r="E426">
        <v>1355.87</v>
      </c>
      <c r="F426">
        <v>1340.8</v>
      </c>
      <c r="G426">
        <v>1343.23</v>
      </c>
      <c r="H426">
        <v>4080340000</v>
      </c>
      <c r="I426">
        <v>1343.23</v>
      </c>
      <c r="K426">
        <f>(I426-I427)/I427</f>
        <v>-5.3831914105886575E-3</v>
      </c>
      <c r="L426">
        <f t="shared" si="6"/>
        <v>-5.3977329957059358E-3</v>
      </c>
    </row>
    <row r="427" spans="3:12">
      <c r="C427" s="1">
        <v>39491</v>
      </c>
      <c r="D427">
        <v>1351.3</v>
      </c>
      <c r="E427">
        <v>1351.3</v>
      </c>
      <c r="F427">
        <v>1340.83</v>
      </c>
      <c r="G427">
        <v>1350.5</v>
      </c>
      <c r="H427">
        <v>3889520000</v>
      </c>
      <c r="I427">
        <v>1350.5</v>
      </c>
      <c r="K427">
        <f>(I427-I428)/I428</f>
        <v>-9.3950894013033418E-4</v>
      </c>
      <c r="L427">
        <f t="shared" si="6"/>
        <v>-9.3995055527716274E-4</v>
      </c>
    </row>
    <row r="428" spans="3:12">
      <c r="C428" s="1">
        <v>39490</v>
      </c>
      <c r="D428">
        <v>1343.06</v>
      </c>
      <c r="E428">
        <v>1353.35</v>
      </c>
      <c r="F428">
        <v>1343.06</v>
      </c>
      <c r="G428">
        <v>1351.77</v>
      </c>
      <c r="H428">
        <v>3618040000</v>
      </c>
      <c r="I428">
        <v>1351.77</v>
      </c>
      <c r="K428">
        <f>(I428-I429)/I429</f>
        <v>6.8000357504616879E-3</v>
      </c>
      <c r="L428">
        <f t="shared" si="6"/>
        <v>6.7770197880235375E-3</v>
      </c>
    </row>
    <row r="429" spans="3:12">
      <c r="C429" s="1">
        <v>39487</v>
      </c>
      <c r="D429">
        <v>1351.21</v>
      </c>
      <c r="E429">
        <v>1351.21</v>
      </c>
      <c r="F429">
        <v>1337.35</v>
      </c>
      <c r="G429">
        <v>1342.64</v>
      </c>
      <c r="H429">
        <v>3877580000</v>
      </c>
      <c r="I429">
        <v>1342.64</v>
      </c>
      <c r="K429">
        <f>(I429-I430)/I430</f>
        <v>-6.8863493472391324E-3</v>
      </c>
      <c r="L429">
        <f t="shared" si="6"/>
        <v>-6.9101696706045917E-3</v>
      </c>
    </row>
    <row r="430" spans="3:12">
      <c r="C430" s="1">
        <v>39486</v>
      </c>
      <c r="D430">
        <v>1349.97</v>
      </c>
      <c r="E430">
        <v>1354.32</v>
      </c>
      <c r="F430">
        <v>1344.63</v>
      </c>
      <c r="G430">
        <v>1351.95</v>
      </c>
      <c r="H430">
        <v>4209890000</v>
      </c>
      <c r="I430">
        <v>1351.95</v>
      </c>
      <c r="K430">
        <f>(I430-I431)/I431</f>
        <v>1.4741177516370922E-3</v>
      </c>
      <c r="L430">
        <f t="shared" si="6"/>
        <v>1.4730323066491182E-3</v>
      </c>
    </row>
    <row r="431" spans="3:12">
      <c r="C431" s="1">
        <v>39485</v>
      </c>
      <c r="D431">
        <v>1347.04</v>
      </c>
      <c r="E431">
        <v>1351</v>
      </c>
      <c r="F431">
        <v>1341.95</v>
      </c>
      <c r="G431">
        <v>1349.96</v>
      </c>
      <c r="H431">
        <v>4096730000</v>
      </c>
      <c r="I431">
        <v>1349.96</v>
      </c>
      <c r="K431">
        <f>(I431-I432)/I432</f>
        <v>2.1602761590142029E-3</v>
      </c>
      <c r="L431">
        <f t="shared" si="6"/>
        <v>2.1579461175579256E-3</v>
      </c>
    </row>
    <row r="432" spans="3:12">
      <c r="C432" s="1">
        <v>39484</v>
      </c>
      <c r="D432">
        <v>1344.33</v>
      </c>
      <c r="E432">
        <v>1349.24</v>
      </c>
      <c r="F432">
        <v>1335.92</v>
      </c>
      <c r="G432">
        <v>1347.05</v>
      </c>
      <c r="H432">
        <v>3742460000</v>
      </c>
      <c r="I432">
        <v>1347.05</v>
      </c>
      <c r="K432">
        <f>(I432-I433)/I433</f>
        <v>2.023312728273584E-3</v>
      </c>
      <c r="L432">
        <f t="shared" si="6"/>
        <v>2.0212685879011623E-3</v>
      </c>
    </row>
    <row r="433" spans="3:12">
      <c r="C433" s="1">
        <v>39483</v>
      </c>
      <c r="D433">
        <v>1344.32</v>
      </c>
      <c r="E433">
        <v>1344.36</v>
      </c>
      <c r="F433">
        <v>1337.52</v>
      </c>
      <c r="G433">
        <v>1344.33</v>
      </c>
      <c r="H433">
        <v>3379700000</v>
      </c>
      <c r="I433">
        <v>1344.33</v>
      </c>
      <c r="K433">
        <f>(I433-I434)/I434</f>
        <v>-4.2382333258990531E-4</v>
      </c>
      <c r="L433">
        <f t="shared" si="6"/>
        <v>-4.2391317108323237E-4</v>
      </c>
    </row>
    <row r="434" spans="3:12">
      <c r="C434" s="1">
        <v>39480</v>
      </c>
      <c r="D434">
        <v>1326.21</v>
      </c>
      <c r="E434">
        <v>1345.34</v>
      </c>
      <c r="F434">
        <v>1326.21</v>
      </c>
      <c r="G434">
        <v>1344.9</v>
      </c>
      <c r="H434">
        <v>4608550000</v>
      </c>
      <c r="I434">
        <v>1344.9</v>
      </c>
      <c r="K434">
        <f>(I434-I435)/I435</f>
        <v>1.4605368378170502E-2</v>
      </c>
      <c r="L434">
        <f t="shared" si="6"/>
        <v>1.4499737264160701E-2</v>
      </c>
    </row>
    <row r="435" spans="3:12">
      <c r="C435" s="1">
        <v>39479</v>
      </c>
      <c r="D435">
        <v>1324.24</v>
      </c>
      <c r="E435">
        <v>1329.19</v>
      </c>
      <c r="F435">
        <v>1321.57</v>
      </c>
      <c r="G435">
        <v>1325.54</v>
      </c>
      <c r="H435">
        <v>4120920000</v>
      </c>
      <c r="I435">
        <v>1325.54</v>
      </c>
      <c r="K435">
        <f>(I435-I436)/I436</f>
        <v>1.0950917233723126E-3</v>
      </c>
      <c r="L435">
        <f t="shared" si="6"/>
        <v>1.0944925478258915E-3</v>
      </c>
    </row>
    <row r="436" spans="3:12">
      <c r="C436" s="1">
        <v>39478</v>
      </c>
      <c r="D436">
        <v>1312.45</v>
      </c>
      <c r="E436">
        <v>1330.52</v>
      </c>
      <c r="F436">
        <v>1312.45</v>
      </c>
      <c r="G436">
        <v>1324.09</v>
      </c>
      <c r="H436">
        <v>4504360000</v>
      </c>
      <c r="I436">
        <v>1324.09</v>
      </c>
      <c r="K436">
        <f>(I436-I437)/I437</f>
        <v>8.8996578813022118E-3</v>
      </c>
      <c r="L436">
        <f t="shared" si="6"/>
        <v>8.860289331437619E-3</v>
      </c>
    </row>
    <row r="437" spans="3:12">
      <c r="C437" s="1">
        <v>39477</v>
      </c>
      <c r="D437">
        <v>1313.53</v>
      </c>
      <c r="E437">
        <v>1321.41</v>
      </c>
      <c r="F437">
        <v>1306.69</v>
      </c>
      <c r="G437">
        <v>1312.41</v>
      </c>
      <c r="H437">
        <v>4235550000</v>
      </c>
      <c r="I437">
        <v>1312.41</v>
      </c>
      <c r="K437">
        <f>(I437-I438)/I438</f>
        <v>-4.5696529348589047E-4</v>
      </c>
      <c r="L437">
        <f t="shared" si="6"/>
        <v>-4.5706973394398057E-4</v>
      </c>
    </row>
    <row r="438" spans="3:12">
      <c r="C438" s="1">
        <v>39476</v>
      </c>
      <c r="D438">
        <v>1316.16</v>
      </c>
      <c r="E438">
        <v>1316.16</v>
      </c>
      <c r="F438">
        <v>1300.49</v>
      </c>
      <c r="G438">
        <v>1313.01</v>
      </c>
      <c r="H438">
        <v>3659010000</v>
      </c>
      <c r="I438">
        <v>1313.01</v>
      </c>
      <c r="K438">
        <f>(I438-I439)/I439</f>
        <v>-2.5221638950718561E-3</v>
      </c>
      <c r="L438">
        <f t="shared" si="6"/>
        <v>-2.5253499086551E-3</v>
      </c>
    </row>
    <row r="439" spans="3:12">
      <c r="C439" s="1">
        <v>39473</v>
      </c>
      <c r="D439">
        <v>1318.25</v>
      </c>
      <c r="E439">
        <v>1320.06</v>
      </c>
      <c r="F439">
        <v>1311.72</v>
      </c>
      <c r="G439">
        <v>1316.33</v>
      </c>
      <c r="H439">
        <v>4007380000</v>
      </c>
      <c r="I439">
        <v>1316.33</v>
      </c>
      <c r="K439">
        <f>(I439-I440)/I440</f>
        <v>-1.5928035618122587E-3</v>
      </c>
      <c r="L439">
        <f t="shared" si="6"/>
        <v>-1.5940734220098644E-3</v>
      </c>
    </row>
    <row r="440" spans="3:12">
      <c r="C440" s="1">
        <v>39472</v>
      </c>
      <c r="D440">
        <v>1326.28</v>
      </c>
      <c r="E440">
        <v>1333.47</v>
      </c>
      <c r="F440">
        <v>1313.6</v>
      </c>
      <c r="G440">
        <v>1318.43</v>
      </c>
      <c r="H440">
        <v>4522070000</v>
      </c>
      <c r="I440">
        <v>1318.43</v>
      </c>
      <c r="K440">
        <f>(I440-I441)/I441</f>
        <v>-5.753887456072789E-3</v>
      </c>
      <c r="L440">
        <f t="shared" si="6"/>
        <v>-5.7705048401983719E-3</v>
      </c>
    </row>
    <row r="441" spans="3:12">
      <c r="C441" s="1">
        <v>39471</v>
      </c>
      <c r="D441">
        <v>1314.4</v>
      </c>
      <c r="E441">
        <v>1328.3</v>
      </c>
      <c r="F441">
        <v>1307.6500000000001</v>
      </c>
      <c r="G441">
        <v>1326.06</v>
      </c>
      <c r="H441">
        <v>4410910000</v>
      </c>
      <c r="I441">
        <v>1326.06</v>
      </c>
      <c r="K441">
        <f>(I441-I442)/I442</f>
        <v>8.6791161145550935E-3</v>
      </c>
      <c r="L441">
        <f t="shared" si="6"/>
        <v>8.6416691016175592E-3</v>
      </c>
    </row>
    <row r="442" spans="3:12">
      <c r="C442" s="1">
        <v>39470</v>
      </c>
      <c r="D442">
        <v>1315.96</v>
      </c>
      <c r="E442">
        <v>1315.96</v>
      </c>
      <c r="F442">
        <v>1306.06</v>
      </c>
      <c r="G442">
        <v>1314.65</v>
      </c>
      <c r="H442">
        <v>3693560000</v>
      </c>
      <c r="I442">
        <v>1314.65</v>
      </c>
      <c r="K442">
        <f>(I442-I443)/I443</f>
        <v>-1.0258358662613291E-3</v>
      </c>
      <c r="L442">
        <f t="shared" si="6"/>
        <v>-1.026362395993147E-3</v>
      </c>
    </row>
    <row r="443" spans="3:12">
      <c r="C443" s="1">
        <v>39469</v>
      </c>
      <c r="D443">
        <v>1315.29</v>
      </c>
      <c r="E443">
        <v>1322.28</v>
      </c>
      <c r="F443">
        <v>1309.8900000000001</v>
      </c>
      <c r="G443">
        <v>1316</v>
      </c>
      <c r="H443">
        <v>3770910000</v>
      </c>
      <c r="I443">
        <v>1316</v>
      </c>
      <c r="K443">
        <f>(I443-I444)/I444</f>
        <v>4.7134668308769392E-4</v>
      </c>
      <c r="L443">
        <f t="shared" si="6"/>
        <v>4.7123563413351943E-4</v>
      </c>
    </row>
    <row r="444" spans="3:12">
      <c r="C444" s="1">
        <v>39466</v>
      </c>
      <c r="D444">
        <v>1314.49</v>
      </c>
      <c r="E444">
        <v>1315.38</v>
      </c>
      <c r="F444">
        <v>1309.17</v>
      </c>
      <c r="G444">
        <v>1315.38</v>
      </c>
      <c r="H444">
        <v>3912620000</v>
      </c>
      <c r="I444">
        <v>1315.38</v>
      </c>
      <c r="K444">
        <f>(I444-I445)/I445</f>
        <v>6.6945606694568968E-4</v>
      </c>
      <c r="L444">
        <f t="shared" si="6"/>
        <v>6.6923208119318213E-4</v>
      </c>
    </row>
    <row r="445" spans="3:12">
      <c r="C445" s="1">
        <v>39465</v>
      </c>
      <c r="D445">
        <v>1308.07</v>
      </c>
      <c r="E445">
        <v>1315.49</v>
      </c>
      <c r="F445">
        <v>1308.07</v>
      </c>
      <c r="G445">
        <v>1314.5</v>
      </c>
      <c r="H445">
        <v>4465890000</v>
      </c>
      <c r="I445">
        <v>1314.5</v>
      </c>
      <c r="K445">
        <f>(I445-I446)/I446</f>
        <v>4.938686890309193E-3</v>
      </c>
      <c r="L445">
        <f t="shared" si="6"/>
        <v>4.9265315806270226E-3</v>
      </c>
    </row>
    <row r="446" spans="3:12">
      <c r="C446" s="1">
        <v>39464</v>
      </c>
      <c r="D446">
        <v>1293.6500000000001</v>
      </c>
      <c r="E446">
        <v>1308.1099999999999</v>
      </c>
      <c r="F446">
        <v>1290.99</v>
      </c>
      <c r="G446">
        <v>1308.04</v>
      </c>
      <c r="H446">
        <v>4096160000</v>
      </c>
      <c r="I446">
        <v>1308.04</v>
      </c>
      <c r="K446">
        <f>(I446-I447)/I447</f>
        <v>1.1107933244181198E-2</v>
      </c>
      <c r="L446">
        <f t="shared" si="6"/>
        <v>1.104669323633066E-2</v>
      </c>
    </row>
    <row r="447" spans="3:12">
      <c r="C447" s="1">
        <v>39463</v>
      </c>
      <c r="D447">
        <v>1290.22</v>
      </c>
      <c r="E447">
        <v>1303</v>
      </c>
      <c r="F447">
        <v>1290.22</v>
      </c>
      <c r="G447">
        <v>1293.67</v>
      </c>
      <c r="H447">
        <v>4010490000</v>
      </c>
      <c r="I447">
        <v>1293.67</v>
      </c>
      <c r="K447">
        <f>(I447-I448)/I448</f>
        <v>3.5528939018999099E-3</v>
      </c>
      <c r="L447">
        <f t="shared" si="6"/>
        <v>3.5465972840967364E-3</v>
      </c>
    </row>
    <row r="448" spans="3:12">
      <c r="C448" s="1">
        <v>39459</v>
      </c>
      <c r="D448">
        <v>1294.82</v>
      </c>
      <c r="E448">
        <v>1294.82</v>
      </c>
      <c r="F448">
        <v>1277.58</v>
      </c>
      <c r="G448">
        <v>1289.0899999999999</v>
      </c>
      <c r="H448">
        <v>3692370000</v>
      </c>
      <c r="I448">
        <v>1289.0899999999999</v>
      </c>
      <c r="K448">
        <f>(I448-I449)/I449</f>
        <v>-4.9478965650328688E-3</v>
      </c>
      <c r="L448">
        <f t="shared" si="6"/>
        <v>-4.9601779332832637E-3</v>
      </c>
    </row>
    <row r="449" spans="3:12">
      <c r="C449" s="1">
        <v>39458</v>
      </c>
      <c r="D449">
        <v>1292.48</v>
      </c>
      <c r="E449">
        <v>1296.82</v>
      </c>
      <c r="F449">
        <v>1285.77</v>
      </c>
      <c r="G449">
        <v>1295.5</v>
      </c>
      <c r="H449">
        <v>4019890000</v>
      </c>
      <c r="I449">
        <v>1295.5</v>
      </c>
      <c r="K449">
        <f>(I449-I450)/I450</f>
        <v>2.3365932161425957E-3</v>
      </c>
      <c r="L449">
        <f t="shared" si="6"/>
        <v>2.3338676271165535E-3</v>
      </c>
    </row>
    <row r="450" spans="3:12">
      <c r="C450" s="1">
        <v>39457</v>
      </c>
      <c r="D450">
        <v>1292.02</v>
      </c>
      <c r="E450">
        <v>1293.8</v>
      </c>
      <c r="F450">
        <v>1285.4100000000001</v>
      </c>
      <c r="G450">
        <v>1292.48</v>
      </c>
      <c r="H450">
        <v>3968120000</v>
      </c>
      <c r="I450">
        <v>1292.48</v>
      </c>
      <c r="K450">
        <f>(I450-I451)/I451</f>
        <v>3.0957835428153902E-4</v>
      </c>
      <c r="L450">
        <f t="shared" si="6"/>
        <v>3.0953044479032282E-4</v>
      </c>
    </row>
    <row r="451" spans="3:12">
      <c r="C451" s="1">
        <v>39456</v>
      </c>
      <c r="D451">
        <v>1280.77</v>
      </c>
      <c r="E451">
        <v>1296.46</v>
      </c>
      <c r="F451">
        <v>1280.77</v>
      </c>
      <c r="G451">
        <v>1292.08</v>
      </c>
      <c r="H451">
        <v>4221960000</v>
      </c>
      <c r="I451">
        <v>1292.08</v>
      </c>
      <c r="K451">
        <f>(I451-I452)/I452</f>
        <v>8.8857655969390818E-3</v>
      </c>
      <c r="L451">
        <f t="shared" si="6"/>
        <v>8.8465194982314723E-3</v>
      </c>
    </row>
    <row r="452" spans="3:12">
      <c r="C452" s="1">
        <v>39455</v>
      </c>
      <c r="D452">
        <v>1277.83</v>
      </c>
      <c r="E452">
        <v>1281.99</v>
      </c>
      <c r="F452">
        <v>1274.55</v>
      </c>
      <c r="G452">
        <v>1280.7</v>
      </c>
      <c r="H452">
        <v>3371600000</v>
      </c>
      <c r="I452">
        <v>1280.7</v>
      </c>
      <c r="K452">
        <f>(I452-I453)/I453</f>
        <v>2.261682096712422E-3</v>
      </c>
      <c r="L452">
        <f t="shared" si="6"/>
        <v>2.2591283435529062E-3</v>
      </c>
    </row>
    <row r="453" spans="3:12">
      <c r="C453" s="1">
        <v>39452</v>
      </c>
      <c r="D453">
        <v>1280.93</v>
      </c>
      <c r="E453">
        <v>1281.8399999999999</v>
      </c>
      <c r="F453">
        <v>1273.3399999999999</v>
      </c>
      <c r="G453">
        <v>1277.81</v>
      </c>
      <c r="H453">
        <v>3656830000</v>
      </c>
      <c r="I453">
        <v>1277.81</v>
      </c>
      <c r="K453">
        <f>(I453-I454)/I454</f>
        <v>-2.5369615786926454E-3</v>
      </c>
      <c r="L453">
        <f t="shared" si="6"/>
        <v>-2.5401851188711095E-3</v>
      </c>
    </row>
    <row r="454" spans="3:12">
      <c r="C454" s="1">
        <v>39451</v>
      </c>
      <c r="D454">
        <v>1277.3</v>
      </c>
      <c r="E454">
        <v>1283.05</v>
      </c>
      <c r="F454">
        <v>1265.26</v>
      </c>
      <c r="G454">
        <v>1281.06</v>
      </c>
      <c r="H454">
        <v>4315950000</v>
      </c>
      <c r="I454">
        <v>1281.06</v>
      </c>
      <c r="K454">
        <f>(I454-I455)/I455</f>
        <v>2.9437093869881712E-3</v>
      </c>
      <c r="L454">
        <f t="shared" ref="L454" si="7">LN(I454/I455)</f>
        <v>2.9393851586132893E-3</v>
      </c>
    </row>
    <row r="455" spans="3:12">
      <c r="C455" s="1">
        <v>39450</v>
      </c>
      <c r="D455">
        <v>1277.03</v>
      </c>
      <c r="E455">
        <v>1278.73</v>
      </c>
      <c r="F455">
        <v>1268.0999999999999</v>
      </c>
      <c r="G455">
        <v>1277.3</v>
      </c>
      <c r="H455">
        <v>3592580000</v>
      </c>
      <c r="I455">
        <v>1277.3</v>
      </c>
      <c r="K455">
        <f>(I455-I456)/I456</f>
        <v>1.8793165552128256E-4</v>
      </c>
      <c r="L455">
        <f>LN(I455/I456)</f>
        <v>1.8791399857992464E-4</v>
      </c>
    </row>
    <row r="456" spans="3:12">
      <c r="C456" s="1">
        <v>39449</v>
      </c>
      <c r="D456">
        <v>1258.8599999999999</v>
      </c>
      <c r="E456">
        <v>1284.6199999999999</v>
      </c>
      <c r="F456">
        <v>1258.8599999999999</v>
      </c>
      <c r="G456">
        <v>1277.06</v>
      </c>
      <c r="H456">
        <v>3943710000</v>
      </c>
      <c r="I456">
        <v>1277.06</v>
      </c>
    </row>
    <row r="470" spans="3:3">
      <c r="C470" t="s">
        <v>20</v>
      </c>
    </row>
    <row r="471" spans="3:3">
      <c r="C471" t="s">
        <v>21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4:L456"/>
  <sheetViews>
    <sheetView workbookViewId="0">
      <selection activeCell="A4" sqref="A4:XFD4"/>
    </sheetView>
  </sheetViews>
  <sheetFormatPr baseColWidth="10" defaultRowHeight="13"/>
  <cols>
    <col min="1" max="1" width="11.42578125" customWidth="1"/>
    <col min="2" max="2" width="7" customWidth="1"/>
    <col min="3" max="3" width="9.140625" customWidth="1"/>
    <col min="4" max="5" width="7" customWidth="1"/>
    <col min="6" max="6" width="10" customWidth="1"/>
    <col min="7" max="7" width="7.85546875" customWidth="1"/>
    <col min="8" max="8" width="9.85546875" customWidth="1"/>
    <col min="9" max="9" width="9.42578125" customWidth="1"/>
    <col min="10" max="10" width="7" bestFit="1" customWidth="1"/>
    <col min="11" max="11" width="10.140625" customWidth="1"/>
    <col min="12" max="12" width="9.85546875" customWidth="1"/>
    <col min="13" max="13" width="10" bestFit="1" customWidth="1"/>
    <col min="14" max="14" width="7.85546875" bestFit="1" customWidth="1"/>
  </cols>
  <sheetData>
    <row r="4" spans="3:12" s="2" customFormat="1">
      <c r="C4" s="2" t="s">
        <v>4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K4" s="2" t="s">
        <v>5</v>
      </c>
      <c r="L4" s="2" t="s">
        <v>3</v>
      </c>
    </row>
    <row r="5" spans="3:12">
      <c r="C5" s="1">
        <v>40103</v>
      </c>
      <c r="D5">
        <v>173.86</v>
      </c>
      <c r="E5">
        <v>174.51</v>
      </c>
      <c r="F5">
        <v>173.51</v>
      </c>
      <c r="G5">
        <v>174.39</v>
      </c>
      <c r="H5">
        <v>138222800</v>
      </c>
      <c r="I5">
        <v>174.39</v>
      </c>
      <c r="K5">
        <f>(I5-I6)/I6</f>
        <v>6.7544163491512965E-3</v>
      </c>
      <c r="L5">
        <f>LN(I5/I6)</f>
        <v>6.7317074784700994E-3</v>
      </c>
    </row>
    <row r="6" spans="3:12">
      <c r="C6" s="1">
        <v>40102</v>
      </c>
      <c r="D6">
        <v>171.37</v>
      </c>
      <c r="E6">
        <v>173.32</v>
      </c>
      <c r="F6">
        <v>171.34</v>
      </c>
      <c r="G6">
        <v>173.22</v>
      </c>
      <c r="H6">
        <v>128900000</v>
      </c>
      <c r="I6">
        <v>173.22</v>
      </c>
      <c r="K6">
        <f t="shared" ref="K6:K69" si="0">(I6-I7)/I7</f>
        <v>6.6833265531470081E-3</v>
      </c>
      <c r="L6">
        <f t="shared" ref="L6:L69" si="1">LN(I6/I7)</f>
        <v>6.6610921378324394E-3</v>
      </c>
    </row>
    <row r="7" spans="3:12">
      <c r="C7" s="1">
        <v>40101</v>
      </c>
      <c r="D7">
        <v>170.72</v>
      </c>
      <c r="E7">
        <v>172.16</v>
      </c>
      <c r="F7">
        <v>170.64</v>
      </c>
      <c r="G7">
        <v>172.07</v>
      </c>
      <c r="H7">
        <v>160966000</v>
      </c>
      <c r="I7">
        <v>172.07</v>
      </c>
      <c r="K7">
        <f t="shared" si="0"/>
        <v>1.3965822038892191E-2</v>
      </c>
      <c r="L7">
        <f t="shared" si="1"/>
        <v>1.3869198524885773E-2</v>
      </c>
    </row>
    <row r="8" spans="3:12">
      <c r="C8" s="1">
        <v>40100</v>
      </c>
      <c r="D8">
        <v>170.51</v>
      </c>
      <c r="E8">
        <v>171.15</v>
      </c>
      <c r="F8">
        <v>169.47</v>
      </c>
      <c r="G8">
        <v>169.7</v>
      </c>
      <c r="H8">
        <v>153891500</v>
      </c>
      <c r="I8">
        <v>169.7</v>
      </c>
      <c r="K8">
        <f t="shared" si="0"/>
        <v>-7.2540072540073072E-3</v>
      </c>
      <c r="L8">
        <f t="shared" si="1"/>
        <v>-7.2804454976913074E-3</v>
      </c>
    </row>
    <row r="9" spans="3:12">
      <c r="C9" s="1">
        <v>40099</v>
      </c>
      <c r="D9">
        <v>169.21</v>
      </c>
      <c r="E9">
        <v>171.08</v>
      </c>
      <c r="F9">
        <v>169.08</v>
      </c>
      <c r="G9">
        <v>170.94</v>
      </c>
      <c r="H9">
        <v>111798000</v>
      </c>
      <c r="I9">
        <v>170.94</v>
      </c>
      <c r="K9">
        <f t="shared" si="0"/>
        <v>3.9938916950546625E-3</v>
      </c>
      <c r="L9">
        <f t="shared" si="1"/>
        <v>3.9859372819609114E-3</v>
      </c>
    </row>
    <row r="10" spans="3:12">
      <c r="C10" s="1">
        <v>40096</v>
      </c>
      <c r="D10">
        <v>168.91</v>
      </c>
      <c r="E10">
        <v>170.32</v>
      </c>
      <c r="F10">
        <v>168.77</v>
      </c>
      <c r="G10">
        <v>170.26</v>
      </c>
      <c r="H10">
        <v>105040000</v>
      </c>
      <c r="I10">
        <v>170.26</v>
      </c>
      <c r="K10">
        <f t="shared" si="0"/>
        <v>6.4432227936395544E-3</v>
      </c>
      <c r="L10">
        <f t="shared" si="1"/>
        <v>6.422553968710526E-3</v>
      </c>
    </row>
    <row r="11" spans="3:12">
      <c r="C11" s="1">
        <v>40095</v>
      </c>
      <c r="D11">
        <v>167.29</v>
      </c>
      <c r="E11">
        <v>169.26</v>
      </c>
      <c r="F11">
        <v>167.23</v>
      </c>
      <c r="G11">
        <v>169.17</v>
      </c>
      <c r="H11">
        <v>195955000</v>
      </c>
      <c r="I11">
        <v>169.17</v>
      </c>
      <c r="K11">
        <f t="shared" si="0"/>
        <v>2.1557971014492715E-2</v>
      </c>
      <c r="L11">
        <f t="shared" si="1"/>
        <v>2.1328884536041013E-2</v>
      </c>
    </row>
    <row r="12" spans="3:12">
      <c r="C12" s="1">
        <v>40094</v>
      </c>
      <c r="D12">
        <v>165.8</v>
      </c>
      <c r="E12">
        <v>166.2</v>
      </c>
      <c r="F12">
        <v>164.53</v>
      </c>
      <c r="G12">
        <v>165.6</v>
      </c>
      <c r="H12">
        <v>168973000</v>
      </c>
      <c r="I12">
        <v>165.6</v>
      </c>
      <c r="K12">
        <f t="shared" si="0"/>
        <v>7.2516316171141262E-4</v>
      </c>
      <c r="L12">
        <f t="shared" si="1"/>
        <v>7.2490035794851838E-4</v>
      </c>
    </row>
    <row r="13" spans="3:12">
      <c r="C13" s="1">
        <v>40093</v>
      </c>
      <c r="D13">
        <v>167.4</v>
      </c>
      <c r="E13">
        <v>167.62</v>
      </c>
      <c r="F13">
        <v>165.36</v>
      </c>
      <c r="G13">
        <v>165.48</v>
      </c>
      <c r="H13">
        <v>178015000</v>
      </c>
      <c r="I13">
        <v>165.48</v>
      </c>
      <c r="K13">
        <f t="shared" si="0"/>
        <v>-1.1646658304963369E-2</v>
      </c>
      <c r="L13">
        <f t="shared" si="1"/>
        <v>-1.1715011875241238E-2</v>
      </c>
    </row>
    <row r="14" spans="3:12">
      <c r="C14" s="1">
        <v>40092</v>
      </c>
      <c r="D14">
        <v>167.42</v>
      </c>
      <c r="E14">
        <v>168.45</v>
      </c>
      <c r="F14">
        <v>167.25</v>
      </c>
      <c r="G14">
        <v>167.43</v>
      </c>
      <c r="H14">
        <v>96295000</v>
      </c>
      <c r="I14">
        <v>167.43</v>
      </c>
      <c r="K14">
        <f t="shared" si="0"/>
        <v>-8.6446799692106082E-3</v>
      </c>
      <c r="L14">
        <f t="shared" si="1"/>
        <v>-8.6822619613778958E-3</v>
      </c>
    </row>
    <row r="15" spans="3:12">
      <c r="C15" s="1">
        <v>40089</v>
      </c>
      <c r="D15">
        <v>167.75</v>
      </c>
      <c r="E15">
        <v>169.06</v>
      </c>
      <c r="F15">
        <v>167.53</v>
      </c>
      <c r="G15">
        <v>168.89</v>
      </c>
      <c r="H15">
        <v>96878000</v>
      </c>
      <c r="I15">
        <v>168.89</v>
      </c>
      <c r="K15">
        <f t="shared" si="0"/>
        <v>7.5766614962413902E-3</v>
      </c>
      <c r="L15">
        <f t="shared" si="1"/>
        <v>7.5481027590696701E-3</v>
      </c>
    </row>
    <row r="16" spans="3:12">
      <c r="C16" s="1">
        <v>40088</v>
      </c>
      <c r="D16">
        <v>168.79</v>
      </c>
      <c r="E16">
        <v>168.94</v>
      </c>
      <c r="F16">
        <v>166.84</v>
      </c>
      <c r="G16">
        <v>167.62</v>
      </c>
      <c r="H16">
        <v>176521200</v>
      </c>
      <c r="I16">
        <v>167.62</v>
      </c>
      <c r="K16">
        <f t="shared" si="0"/>
        <v>-9.2209481026126142E-3</v>
      </c>
      <c r="L16">
        <f t="shared" si="1"/>
        <v>-9.2637242051083774E-3</v>
      </c>
    </row>
    <row r="17" spans="3:12">
      <c r="C17" s="1">
        <v>40087</v>
      </c>
      <c r="D17">
        <v>168.35</v>
      </c>
      <c r="E17">
        <v>169.34</v>
      </c>
      <c r="F17">
        <v>167.83</v>
      </c>
      <c r="G17">
        <v>169.18</v>
      </c>
      <c r="H17">
        <v>112756100</v>
      </c>
      <c r="I17">
        <v>169.18</v>
      </c>
      <c r="K17">
        <f t="shared" si="0"/>
        <v>-9.4484469115387146E-4</v>
      </c>
      <c r="L17">
        <f t="shared" si="1"/>
        <v>-9.4529133826265358E-4</v>
      </c>
    </row>
    <row r="18" spans="3:12">
      <c r="C18" s="1">
        <v>40086</v>
      </c>
      <c r="D18">
        <v>168.14</v>
      </c>
      <c r="E18">
        <v>169.5</v>
      </c>
      <c r="F18">
        <v>167.97</v>
      </c>
      <c r="G18">
        <v>169.34</v>
      </c>
      <c r="H18">
        <v>127160000</v>
      </c>
      <c r="I18">
        <v>169.34</v>
      </c>
      <c r="K18">
        <f t="shared" si="0"/>
        <v>7.9161954645557558E-3</v>
      </c>
      <c r="L18">
        <f t="shared" si="1"/>
        <v>7.8850267728200734E-3</v>
      </c>
    </row>
    <row r="19" spans="3:12">
      <c r="C19" s="1">
        <v>40085</v>
      </c>
      <c r="D19">
        <v>167.48</v>
      </c>
      <c r="E19">
        <v>168.54</v>
      </c>
      <c r="F19">
        <v>167.15</v>
      </c>
      <c r="G19">
        <v>168.01</v>
      </c>
      <c r="H19">
        <v>143937000</v>
      </c>
      <c r="I19">
        <v>168.01</v>
      </c>
      <c r="K19">
        <f t="shared" si="0"/>
        <v>-5.3282813332544299E-3</v>
      </c>
      <c r="L19">
        <f t="shared" si="1"/>
        <v>-5.3425272509426639E-3</v>
      </c>
    </row>
    <row r="20" spans="3:12">
      <c r="C20" s="1">
        <v>40082</v>
      </c>
      <c r="D20">
        <v>168.84</v>
      </c>
      <c r="E20">
        <v>169.14</v>
      </c>
      <c r="F20">
        <v>168.47</v>
      </c>
      <c r="G20">
        <v>168.91</v>
      </c>
      <c r="H20">
        <v>99141800</v>
      </c>
      <c r="I20">
        <v>168.91</v>
      </c>
      <c r="K20">
        <f t="shared" si="0"/>
        <v>-4.5966173610701936E-3</v>
      </c>
      <c r="L20">
        <f t="shared" si="1"/>
        <v>-4.607214292481062E-3</v>
      </c>
    </row>
    <row r="21" spans="3:12">
      <c r="C21" s="1">
        <v>40081</v>
      </c>
      <c r="D21">
        <v>169.32</v>
      </c>
      <c r="E21">
        <v>170.17</v>
      </c>
      <c r="F21">
        <v>169.05</v>
      </c>
      <c r="G21">
        <v>169.69</v>
      </c>
      <c r="H21">
        <v>77146900</v>
      </c>
      <c r="I21">
        <v>169.69</v>
      </c>
      <c r="K21">
        <f t="shared" si="0"/>
        <v>3.8452437292948753E-3</v>
      </c>
      <c r="L21">
        <f t="shared" si="1"/>
        <v>3.837869676933464E-3</v>
      </c>
    </row>
    <row r="22" spans="3:12">
      <c r="C22" s="1">
        <v>40080</v>
      </c>
      <c r="D22">
        <v>169.64</v>
      </c>
      <c r="E22">
        <v>169.98</v>
      </c>
      <c r="F22">
        <v>168.89</v>
      </c>
      <c r="G22">
        <v>169.04</v>
      </c>
      <c r="H22">
        <v>117306500</v>
      </c>
      <c r="I22">
        <v>169.04</v>
      </c>
      <c r="K22">
        <f t="shared" si="0"/>
        <v>-2.8903438919365841E-3</v>
      </c>
      <c r="L22">
        <f t="shared" si="1"/>
        <v>-2.8945290020604016E-3</v>
      </c>
    </row>
    <row r="23" spans="3:12">
      <c r="C23" s="1">
        <v>40079</v>
      </c>
      <c r="D23">
        <v>169.9</v>
      </c>
      <c r="E23">
        <v>170.53</v>
      </c>
      <c r="F23">
        <v>169.21</v>
      </c>
      <c r="G23">
        <v>169.53</v>
      </c>
      <c r="H23">
        <v>106333100</v>
      </c>
      <c r="I23">
        <v>169.53</v>
      </c>
      <c r="K23">
        <f t="shared" si="0"/>
        <v>-2.3539104337080307E-3</v>
      </c>
      <c r="L23">
        <f t="shared" si="1"/>
        <v>-2.3566852361525063E-3</v>
      </c>
    </row>
    <row r="24" spans="3:12">
      <c r="C24" s="1">
        <v>40078</v>
      </c>
      <c r="D24">
        <v>170.49</v>
      </c>
      <c r="E24">
        <v>170.65</v>
      </c>
      <c r="F24">
        <v>169.39</v>
      </c>
      <c r="G24">
        <v>169.93</v>
      </c>
      <c r="H24">
        <v>104616500</v>
      </c>
      <c r="I24">
        <v>169.93</v>
      </c>
      <c r="K24">
        <f t="shared" si="0"/>
        <v>-4.6274601686972358E-3</v>
      </c>
      <c r="L24">
        <f t="shared" si="1"/>
        <v>-4.6382000074290239E-3</v>
      </c>
    </row>
    <row r="25" spans="3:12">
      <c r="C25" s="1">
        <v>40075</v>
      </c>
      <c r="D25">
        <v>172.33</v>
      </c>
      <c r="E25">
        <v>172.33</v>
      </c>
      <c r="F25">
        <v>170.58</v>
      </c>
      <c r="G25">
        <v>170.72</v>
      </c>
      <c r="H25">
        <v>132867100</v>
      </c>
      <c r="I25">
        <v>170.72</v>
      </c>
      <c r="K25">
        <f t="shared" si="0"/>
        <v>-6.9799906933456762E-3</v>
      </c>
      <c r="L25">
        <f t="shared" si="1"/>
        <v>-7.0044647808116907E-3</v>
      </c>
    </row>
    <row r="26" spans="3:12">
      <c r="C26" s="1">
        <v>40074</v>
      </c>
      <c r="D26">
        <v>173.52</v>
      </c>
      <c r="E26">
        <v>173.6</v>
      </c>
      <c r="F26">
        <v>172.59</v>
      </c>
      <c r="G26">
        <v>172.76</v>
      </c>
      <c r="H26">
        <v>146616900</v>
      </c>
      <c r="I26">
        <v>171.92</v>
      </c>
      <c r="K26">
        <f t="shared" si="0"/>
        <v>-1.6839904767436296E-3</v>
      </c>
      <c r="L26">
        <f t="shared" si="1"/>
        <v>-1.6854099825531763E-3</v>
      </c>
    </row>
    <row r="27" spans="3:12">
      <c r="C27" s="1">
        <v>40073</v>
      </c>
      <c r="D27">
        <v>171.01</v>
      </c>
      <c r="E27">
        <v>173.52</v>
      </c>
      <c r="F27">
        <v>170.58</v>
      </c>
      <c r="G27">
        <v>173.05</v>
      </c>
      <c r="H27">
        <v>203460600</v>
      </c>
      <c r="I27">
        <v>172.21</v>
      </c>
      <c r="K27">
        <f t="shared" si="0"/>
        <v>1.1571898496240594E-2</v>
      </c>
      <c r="L27">
        <f t="shared" si="1"/>
        <v>1.1505456163528447E-2</v>
      </c>
    </row>
    <row r="28" spans="3:12">
      <c r="C28" s="1">
        <v>40072</v>
      </c>
      <c r="D28">
        <v>170.46</v>
      </c>
      <c r="E28">
        <v>171.11</v>
      </c>
      <c r="F28">
        <v>170.46</v>
      </c>
      <c r="G28">
        <v>171.07</v>
      </c>
      <c r="H28">
        <v>82523300</v>
      </c>
      <c r="I28">
        <v>170.24</v>
      </c>
      <c r="K28">
        <f t="shared" si="0"/>
        <v>4.4843049327355404E-3</v>
      </c>
      <c r="L28">
        <f t="shared" si="1"/>
        <v>4.4742803949211069E-3</v>
      </c>
    </row>
    <row r="29" spans="3:12">
      <c r="C29" s="1">
        <v>40071</v>
      </c>
      <c r="D29">
        <v>171.16</v>
      </c>
      <c r="E29">
        <v>171.24</v>
      </c>
      <c r="F29">
        <v>170.04</v>
      </c>
      <c r="G29">
        <v>170.31</v>
      </c>
      <c r="H29">
        <v>106299200</v>
      </c>
      <c r="I29">
        <v>169.48</v>
      </c>
      <c r="K29">
        <f t="shared" si="0"/>
        <v>5.7563349356121235E-3</v>
      </c>
      <c r="L29">
        <f t="shared" si="1"/>
        <v>5.7398305459075245E-3</v>
      </c>
    </row>
    <row r="30" spans="3:12">
      <c r="C30" s="1">
        <v>40068</v>
      </c>
      <c r="D30">
        <v>169.13</v>
      </c>
      <c r="E30">
        <v>169.46</v>
      </c>
      <c r="F30">
        <v>168.74</v>
      </c>
      <c r="G30">
        <v>169.33</v>
      </c>
      <c r="H30">
        <v>72727800</v>
      </c>
      <c r="I30">
        <v>168.51</v>
      </c>
      <c r="K30">
        <f t="shared" si="0"/>
        <v>2.260155831796797E-3</v>
      </c>
      <c r="L30">
        <f t="shared" si="1"/>
        <v>2.257605521614121E-3</v>
      </c>
    </row>
    <row r="31" spans="3:12">
      <c r="C31" s="1">
        <v>40067</v>
      </c>
      <c r="D31">
        <v>169.34</v>
      </c>
      <c r="E31">
        <v>169.56</v>
      </c>
      <c r="F31">
        <v>168.72</v>
      </c>
      <c r="G31">
        <v>168.95</v>
      </c>
      <c r="H31">
        <v>83209000</v>
      </c>
      <c r="I31">
        <v>168.13</v>
      </c>
      <c r="K31">
        <f t="shared" si="0"/>
        <v>-2.669355795468128E-3</v>
      </c>
      <c r="L31">
        <f t="shared" si="1"/>
        <v>-2.6729248784993706E-3</v>
      </c>
    </row>
    <row r="32" spans="3:12">
      <c r="C32" s="1">
        <v>40066</v>
      </c>
      <c r="D32">
        <v>168.64</v>
      </c>
      <c r="E32">
        <v>169.4</v>
      </c>
      <c r="F32">
        <v>168.35</v>
      </c>
      <c r="G32">
        <v>169.4</v>
      </c>
      <c r="H32">
        <v>94545900</v>
      </c>
      <c r="I32">
        <v>168.58</v>
      </c>
      <c r="K32">
        <f t="shared" si="0"/>
        <v>3.1538232668848623E-3</v>
      </c>
      <c r="L32">
        <f t="shared" si="1"/>
        <v>3.1488603982214266E-3</v>
      </c>
    </row>
    <row r="33" spans="3:12">
      <c r="C33" s="1">
        <v>40065</v>
      </c>
      <c r="D33">
        <v>168.64</v>
      </c>
      <c r="E33">
        <v>168.9</v>
      </c>
      <c r="F33">
        <v>168.26</v>
      </c>
      <c r="G33">
        <v>168.87</v>
      </c>
      <c r="H33">
        <v>105847200</v>
      </c>
      <c r="I33">
        <v>168.05</v>
      </c>
      <c r="K33">
        <f t="shared" si="0"/>
        <v>7.3732166406906743E-3</v>
      </c>
      <c r="L33">
        <f t="shared" si="1"/>
        <v>7.346167357648925E-3</v>
      </c>
    </row>
    <row r="34" spans="3:12">
      <c r="C34" s="1">
        <v>40064</v>
      </c>
      <c r="D34">
        <v>166.45</v>
      </c>
      <c r="E34">
        <v>167.73</v>
      </c>
      <c r="F34">
        <v>166.45</v>
      </c>
      <c r="G34">
        <v>167.63</v>
      </c>
      <c r="H34">
        <v>87559300</v>
      </c>
      <c r="I34">
        <v>166.82</v>
      </c>
      <c r="K34">
        <f t="shared" si="0"/>
        <v>9.6229498275131851E-3</v>
      </c>
      <c r="L34">
        <f t="shared" si="1"/>
        <v>9.5769441505662752E-3</v>
      </c>
    </row>
    <row r="35" spans="3:12">
      <c r="C35" s="1">
        <v>40061</v>
      </c>
      <c r="D35">
        <v>166.51</v>
      </c>
      <c r="E35">
        <v>166.98</v>
      </c>
      <c r="F35">
        <v>164.48</v>
      </c>
      <c r="G35">
        <v>166.04</v>
      </c>
      <c r="H35">
        <v>159756500</v>
      </c>
      <c r="I35">
        <v>165.23</v>
      </c>
      <c r="K35">
        <f t="shared" si="0"/>
        <v>4.8440811383581038E-4</v>
      </c>
      <c r="L35">
        <f t="shared" si="1"/>
        <v>4.8429082610061604E-4</v>
      </c>
    </row>
    <row r="36" spans="3:12">
      <c r="C36" s="1">
        <v>40060</v>
      </c>
      <c r="D36">
        <v>165.85</v>
      </c>
      <c r="E36">
        <v>166.4</v>
      </c>
      <c r="F36">
        <v>165.73</v>
      </c>
      <c r="G36">
        <v>165.96</v>
      </c>
      <c r="H36">
        <v>63090500</v>
      </c>
      <c r="I36">
        <v>165.15</v>
      </c>
      <c r="K36">
        <f t="shared" si="0"/>
        <v>1.2124886329191698E-3</v>
      </c>
      <c r="L36">
        <f t="shared" si="1"/>
        <v>1.2117541622083932E-3</v>
      </c>
    </row>
    <row r="37" spans="3:12">
      <c r="C37" s="1">
        <v>40059</v>
      </c>
      <c r="D37">
        <v>164.43</v>
      </c>
      <c r="E37">
        <v>166.03</v>
      </c>
      <c r="F37">
        <v>164.13</v>
      </c>
      <c r="G37">
        <v>165.75</v>
      </c>
      <c r="H37">
        <v>97389400</v>
      </c>
      <c r="I37">
        <v>164.95</v>
      </c>
      <c r="K37">
        <f t="shared" si="0"/>
        <v>8.3134665933124584E-3</v>
      </c>
      <c r="L37">
        <f t="shared" si="1"/>
        <v>8.2791000685104345E-3</v>
      </c>
    </row>
    <row r="38" spans="3:12">
      <c r="C38" s="1">
        <v>40058</v>
      </c>
      <c r="D38">
        <v>165.23</v>
      </c>
      <c r="E38">
        <v>165.58</v>
      </c>
      <c r="F38">
        <v>163.69999999999999</v>
      </c>
      <c r="G38">
        <v>164.39</v>
      </c>
      <c r="H38">
        <v>142375100</v>
      </c>
      <c r="I38">
        <v>163.59</v>
      </c>
      <c r="K38">
        <f t="shared" si="0"/>
        <v>4.4823775021490221E-3</v>
      </c>
      <c r="L38">
        <f t="shared" si="1"/>
        <v>4.4723615670945217E-3</v>
      </c>
    </row>
    <row r="39" spans="3:12">
      <c r="C39" s="1">
        <v>40054</v>
      </c>
      <c r="D39">
        <v>164.51</v>
      </c>
      <c r="E39">
        <v>164.53</v>
      </c>
      <c r="F39">
        <v>163.16999999999999</v>
      </c>
      <c r="G39">
        <v>163.65</v>
      </c>
      <c r="H39">
        <v>134928900</v>
      </c>
      <c r="I39">
        <v>162.86000000000001</v>
      </c>
      <c r="K39">
        <f t="shared" si="0"/>
        <v>-3.1217481789801733E-3</v>
      </c>
      <c r="L39">
        <f t="shared" si="1"/>
        <v>-3.126630999431862E-3</v>
      </c>
    </row>
    <row r="40" spans="3:12">
      <c r="C40" s="1">
        <v>40053</v>
      </c>
      <c r="D40">
        <v>163.55000000000001</v>
      </c>
      <c r="E40">
        <v>165.04</v>
      </c>
      <c r="F40">
        <v>163.4</v>
      </c>
      <c r="G40">
        <v>164.17</v>
      </c>
      <c r="H40">
        <v>119200500</v>
      </c>
      <c r="I40">
        <v>163.37</v>
      </c>
      <c r="K40">
        <f t="shared" si="0"/>
        <v>1.5940163080129415E-3</v>
      </c>
      <c r="L40">
        <f t="shared" si="1"/>
        <v>1.5927472124782549E-3</v>
      </c>
    </row>
    <row r="41" spans="3:12">
      <c r="C41" s="1">
        <v>40052</v>
      </c>
      <c r="D41">
        <v>163.26</v>
      </c>
      <c r="E41">
        <v>164.49</v>
      </c>
      <c r="F41">
        <v>163.05000000000001</v>
      </c>
      <c r="G41">
        <v>163.91</v>
      </c>
      <c r="H41">
        <v>108113000</v>
      </c>
      <c r="I41">
        <v>163.11000000000001</v>
      </c>
      <c r="K41">
        <f t="shared" si="0"/>
        <v>3.5068290882245699E-3</v>
      </c>
      <c r="L41">
        <f t="shared" si="1"/>
        <v>3.5006945008803332E-3</v>
      </c>
    </row>
    <row r="42" spans="3:12">
      <c r="C42" s="1">
        <v>40051</v>
      </c>
      <c r="D42">
        <v>164.36</v>
      </c>
      <c r="E42">
        <v>166</v>
      </c>
      <c r="F42">
        <v>163.21</v>
      </c>
      <c r="G42">
        <v>163.33000000000001</v>
      </c>
      <c r="H42">
        <v>158619400</v>
      </c>
      <c r="I42">
        <v>162.54</v>
      </c>
      <c r="K42">
        <f t="shared" si="0"/>
        <v>-1.6042133301047312E-2</v>
      </c>
      <c r="L42">
        <f t="shared" si="1"/>
        <v>-1.6172201241990574E-2</v>
      </c>
    </row>
    <row r="43" spans="3:12">
      <c r="C43" s="1">
        <v>40050</v>
      </c>
      <c r="D43">
        <v>166.79</v>
      </c>
      <c r="E43">
        <v>167.3</v>
      </c>
      <c r="F43">
        <v>165.89</v>
      </c>
      <c r="G43">
        <v>166</v>
      </c>
      <c r="H43">
        <v>89702100</v>
      </c>
      <c r="I43">
        <v>165.19</v>
      </c>
      <c r="K43">
        <f t="shared" si="0"/>
        <v>-3.7392195886858724E-3</v>
      </c>
      <c r="L43">
        <f t="shared" si="1"/>
        <v>-3.7462279462319851E-3</v>
      </c>
    </row>
    <row r="44" spans="3:12">
      <c r="C44" s="1">
        <v>40047</v>
      </c>
      <c r="D44">
        <v>166.55</v>
      </c>
      <c r="E44">
        <v>166.83</v>
      </c>
      <c r="F44">
        <v>165.77</v>
      </c>
      <c r="G44">
        <v>166.62</v>
      </c>
      <c r="H44">
        <v>90888900</v>
      </c>
      <c r="I44">
        <v>165.81</v>
      </c>
      <c r="K44">
        <f t="shared" si="0"/>
        <v>3.388804841149787E-3</v>
      </c>
      <c r="L44">
        <f t="shared" si="1"/>
        <v>3.38307578148573E-3</v>
      </c>
    </row>
    <row r="45" spans="3:12">
      <c r="C45" s="1">
        <v>40046</v>
      </c>
      <c r="D45">
        <v>164.9</v>
      </c>
      <c r="E45">
        <v>166.3</v>
      </c>
      <c r="F45">
        <v>164.89</v>
      </c>
      <c r="G45">
        <v>166.06</v>
      </c>
      <c r="H45">
        <v>101471400</v>
      </c>
      <c r="I45">
        <v>165.25</v>
      </c>
      <c r="K45">
        <f t="shared" si="0"/>
        <v>9.0986809965804168E-3</v>
      </c>
      <c r="L45">
        <f t="shared" si="1"/>
        <v>9.057537378761726E-3</v>
      </c>
    </row>
    <row r="46" spans="3:12">
      <c r="C46" s="1">
        <v>40045</v>
      </c>
      <c r="D46">
        <v>165.12</v>
      </c>
      <c r="E46">
        <v>166.03</v>
      </c>
      <c r="F46">
        <v>164.19</v>
      </c>
      <c r="G46">
        <v>164.56</v>
      </c>
      <c r="H46">
        <v>159530500</v>
      </c>
      <c r="I46">
        <v>163.76</v>
      </c>
      <c r="K46">
        <f t="shared" si="0"/>
        <v>-6.1900716106324206E-3</v>
      </c>
      <c r="L46">
        <f t="shared" si="1"/>
        <v>-6.2093095344099699E-3</v>
      </c>
    </row>
    <row r="47" spans="3:12">
      <c r="C47" s="1">
        <v>40044</v>
      </c>
      <c r="D47">
        <v>165.04</v>
      </c>
      <c r="E47">
        <v>166.2</v>
      </c>
      <c r="F47">
        <v>164.86</v>
      </c>
      <c r="G47">
        <v>165.58</v>
      </c>
      <c r="H47">
        <v>89294400</v>
      </c>
      <c r="I47">
        <v>164.78</v>
      </c>
      <c r="K47">
        <f t="shared" si="0"/>
        <v>4.9399280356162848E-3</v>
      </c>
      <c r="L47">
        <f t="shared" si="1"/>
        <v>4.9277666256670356E-3</v>
      </c>
    </row>
    <row r="48" spans="3:12">
      <c r="C48" s="1">
        <v>40043</v>
      </c>
      <c r="D48">
        <v>165.64</v>
      </c>
      <c r="E48">
        <v>166.21</v>
      </c>
      <c r="F48">
        <v>164.76</v>
      </c>
      <c r="G48">
        <v>164.77</v>
      </c>
      <c r="H48">
        <v>96437600</v>
      </c>
      <c r="I48">
        <v>163.97</v>
      </c>
      <c r="K48">
        <f t="shared" si="0"/>
        <v>-6.4230745924983472E-3</v>
      </c>
      <c r="L48">
        <f t="shared" si="1"/>
        <v>-6.4437912936993911E-3</v>
      </c>
    </row>
    <row r="49" spans="3:12">
      <c r="C49" s="1">
        <v>40040</v>
      </c>
      <c r="D49">
        <v>166.06</v>
      </c>
      <c r="E49">
        <v>166.63</v>
      </c>
      <c r="F49">
        <v>165.5</v>
      </c>
      <c r="G49">
        <v>165.83</v>
      </c>
      <c r="H49">
        <v>130868200</v>
      </c>
      <c r="I49">
        <v>165.03</v>
      </c>
      <c r="K49">
        <f t="shared" si="0"/>
        <v>-3.2614604094944257E-3</v>
      </c>
      <c r="L49">
        <f t="shared" si="1"/>
        <v>-3.2667905640431038E-3</v>
      </c>
    </row>
    <row r="50" spans="3:12">
      <c r="C50" s="1">
        <v>40039</v>
      </c>
      <c r="D50">
        <v>167.41</v>
      </c>
      <c r="E50">
        <v>167.43</v>
      </c>
      <c r="F50">
        <v>166.09</v>
      </c>
      <c r="G50">
        <v>166.38</v>
      </c>
      <c r="H50">
        <v>152931800</v>
      </c>
      <c r="I50">
        <v>165.57</v>
      </c>
      <c r="K50">
        <f t="shared" si="0"/>
        <v>-1.3994759409242464E-2</v>
      </c>
      <c r="L50">
        <f t="shared" si="1"/>
        <v>-1.4093609392857887E-2</v>
      </c>
    </row>
    <row r="51" spans="3:12">
      <c r="C51" s="1">
        <v>40038</v>
      </c>
      <c r="D51">
        <v>169.53</v>
      </c>
      <c r="E51">
        <v>169.8</v>
      </c>
      <c r="F51">
        <v>168.7</v>
      </c>
      <c r="G51">
        <v>168.74</v>
      </c>
      <c r="H51">
        <v>79829200</v>
      </c>
      <c r="I51">
        <v>167.92</v>
      </c>
      <c r="K51">
        <f t="shared" si="0"/>
        <v>-5.1543337875466829E-3</v>
      </c>
      <c r="L51">
        <f t="shared" si="1"/>
        <v>-5.1676631884589224E-3</v>
      </c>
    </row>
    <row r="52" spans="3:12">
      <c r="C52" s="1">
        <v>40037</v>
      </c>
      <c r="D52">
        <v>169.41</v>
      </c>
      <c r="E52">
        <v>169.9</v>
      </c>
      <c r="F52">
        <v>168.41</v>
      </c>
      <c r="G52">
        <v>169.61</v>
      </c>
      <c r="H52">
        <v>80806000</v>
      </c>
      <c r="I52">
        <v>168.79</v>
      </c>
      <c r="K52">
        <f t="shared" si="0"/>
        <v>2.9710618575078734E-3</v>
      </c>
      <c r="L52">
        <f t="shared" si="1"/>
        <v>2.9666569758544422E-3</v>
      </c>
    </row>
    <row r="53" spans="3:12">
      <c r="C53" s="1">
        <v>40036</v>
      </c>
      <c r="D53">
        <v>168.46</v>
      </c>
      <c r="E53">
        <v>169.31</v>
      </c>
      <c r="F53">
        <v>168.38</v>
      </c>
      <c r="G53">
        <v>169.11</v>
      </c>
      <c r="H53">
        <v>68593300</v>
      </c>
      <c r="I53">
        <v>168.29</v>
      </c>
      <c r="K53">
        <f t="shared" si="0"/>
        <v>-1.1870140661167847E-3</v>
      </c>
      <c r="L53">
        <f t="shared" si="1"/>
        <v>-1.1877191253120249E-3</v>
      </c>
    </row>
    <row r="54" spans="3:12">
      <c r="C54" s="1">
        <v>40033</v>
      </c>
      <c r="D54">
        <v>169.58</v>
      </c>
      <c r="E54">
        <v>170.1</v>
      </c>
      <c r="F54">
        <v>168.72</v>
      </c>
      <c r="G54">
        <v>169.31</v>
      </c>
      <c r="H54">
        <v>91757700</v>
      </c>
      <c r="I54">
        <v>168.49</v>
      </c>
      <c r="K54">
        <f t="shared" si="0"/>
        <v>-2.8997514498756106E-3</v>
      </c>
      <c r="L54">
        <f t="shared" si="1"/>
        <v>-2.903963874404778E-3</v>
      </c>
    </row>
    <row r="55" spans="3:12">
      <c r="C55" s="1">
        <v>40032</v>
      </c>
      <c r="D55">
        <v>169.98</v>
      </c>
      <c r="E55">
        <v>170.18</v>
      </c>
      <c r="F55">
        <v>168.93</v>
      </c>
      <c r="G55">
        <v>169.8</v>
      </c>
      <c r="H55">
        <v>102181300</v>
      </c>
      <c r="I55">
        <v>168.98</v>
      </c>
      <c r="K55">
        <f t="shared" si="0"/>
        <v>3.682584937039535E-3</v>
      </c>
      <c r="L55">
        <f t="shared" si="1"/>
        <v>3.6758208223286251E-3</v>
      </c>
    </row>
    <row r="56" spans="3:12">
      <c r="C56" s="1">
        <v>40031</v>
      </c>
      <c r="D56">
        <v>169.19</v>
      </c>
      <c r="E56">
        <v>169.43</v>
      </c>
      <c r="F56">
        <v>168.55</v>
      </c>
      <c r="G56">
        <v>169.18</v>
      </c>
      <c r="H56">
        <v>84854700</v>
      </c>
      <c r="I56">
        <v>168.36</v>
      </c>
      <c r="K56">
        <f t="shared" si="0"/>
        <v>-3.2561719258775855E-3</v>
      </c>
      <c r="L56">
        <f t="shared" si="1"/>
        <v>-3.2614847898836731E-3</v>
      </c>
    </row>
    <row r="57" spans="3:12">
      <c r="C57" s="1">
        <v>40030</v>
      </c>
      <c r="D57">
        <v>170.37</v>
      </c>
      <c r="E57">
        <v>170.74</v>
      </c>
      <c r="F57">
        <v>169.35</v>
      </c>
      <c r="G57">
        <v>169.73</v>
      </c>
      <c r="H57">
        <v>87495000</v>
      </c>
      <c r="I57">
        <v>168.91</v>
      </c>
      <c r="K57">
        <f t="shared" si="0"/>
        <v>-5.6513804674163063E-3</v>
      </c>
      <c r="L57">
        <f t="shared" si="1"/>
        <v>-5.6674099389660941E-3</v>
      </c>
    </row>
    <row r="58" spans="3:12">
      <c r="C58" s="1">
        <v>40029</v>
      </c>
      <c r="D58">
        <v>170.57</v>
      </c>
      <c r="E58">
        <v>170.96</v>
      </c>
      <c r="F58">
        <v>170.35</v>
      </c>
      <c r="G58">
        <v>170.7</v>
      </c>
      <c r="H58">
        <v>54072700</v>
      </c>
      <c r="I58">
        <v>169.87</v>
      </c>
      <c r="K58">
        <f t="shared" si="0"/>
        <v>-1.4695509052433575E-3</v>
      </c>
      <c r="L58">
        <f t="shared" si="1"/>
        <v>-1.4706317542130835E-3</v>
      </c>
    </row>
    <row r="59" spans="3:12">
      <c r="C59" s="1">
        <v>40026</v>
      </c>
      <c r="D59">
        <v>170.28</v>
      </c>
      <c r="E59">
        <v>170.97</v>
      </c>
      <c r="F59">
        <v>170.05</v>
      </c>
      <c r="G59">
        <v>170.95</v>
      </c>
      <c r="H59">
        <v>91116700</v>
      </c>
      <c r="I59">
        <v>170.12</v>
      </c>
      <c r="K59">
        <f t="shared" si="0"/>
        <v>1.7075899428840135E-3</v>
      </c>
      <c r="L59">
        <f t="shared" si="1"/>
        <v>1.7061336687544974E-3</v>
      </c>
    </row>
    <row r="60" spans="3:12">
      <c r="C60" s="1">
        <v>40025</v>
      </c>
      <c r="D60">
        <v>169.99</v>
      </c>
      <c r="E60">
        <v>170.81</v>
      </c>
      <c r="F60">
        <v>169.9</v>
      </c>
      <c r="G60">
        <v>170.66</v>
      </c>
      <c r="H60">
        <v>110438400</v>
      </c>
      <c r="I60">
        <v>169.83</v>
      </c>
      <c r="K60">
        <f t="shared" si="0"/>
        <v>1.1555184942522046E-2</v>
      </c>
      <c r="L60">
        <f t="shared" si="1"/>
        <v>1.1488933668371549E-2</v>
      </c>
    </row>
    <row r="61" spans="3:12">
      <c r="C61" s="1">
        <v>40024</v>
      </c>
      <c r="D61">
        <v>168.94</v>
      </c>
      <c r="E61">
        <v>169.85</v>
      </c>
      <c r="F61">
        <v>168.49</v>
      </c>
      <c r="G61">
        <v>168.71</v>
      </c>
      <c r="H61">
        <v>142388700</v>
      </c>
      <c r="I61">
        <v>167.89</v>
      </c>
      <c r="K61">
        <f t="shared" si="0"/>
        <v>7.1526494605695962E-4</v>
      </c>
      <c r="L61">
        <f t="shared" si="1"/>
        <v>7.1500926599742218E-4</v>
      </c>
    </row>
    <row r="62" spans="3:12">
      <c r="C62" s="1">
        <v>40023</v>
      </c>
      <c r="D62">
        <v>169.1</v>
      </c>
      <c r="E62">
        <v>169.28</v>
      </c>
      <c r="F62">
        <v>168.19</v>
      </c>
      <c r="G62">
        <v>168.59</v>
      </c>
      <c r="H62">
        <v>85209600</v>
      </c>
      <c r="I62">
        <v>167.77</v>
      </c>
      <c r="K62">
        <f t="shared" si="0"/>
        <v>0</v>
      </c>
      <c r="L62">
        <f t="shared" si="1"/>
        <v>0</v>
      </c>
    </row>
    <row r="63" spans="3:12">
      <c r="C63" s="1">
        <v>40022</v>
      </c>
      <c r="D63">
        <v>168.68</v>
      </c>
      <c r="E63">
        <v>169.06</v>
      </c>
      <c r="F63">
        <v>168.11</v>
      </c>
      <c r="G63">
        <v>168.59</v>
      </c>
      <c r="H63">
        <v>79695000</v>
      </c>
      <c r="I63">
        <v>167.77</v>
      </c>
      <c r="K63">
        <f t="shared" si="0"/>
        <v>-3.0899043318080802E-3</v>
      </c>
      <c r="L63">
        <f t="shared" si="1"/>
        <v>-3.0946879426727637E-3</v>
      </c>
    </row>
    <row r="64" spans="3:12">
      <c r="C64" s="1">
        <v>40019</v>
      </c>
      <c r="D64">
        <v>168.22</v>
      </c>
      <c r="E64">
        <v>169.16</v>
      </c>
      <c r="F64">
        <v>167.52</v>
      </c>
      <c r="G64">
        <v>169.11</v>
      </c>
      <c r="H64">
        <v>107814600</v>
      </c>
      <c r="I64">
        <v>168.29</v>
      </c>
      <c r="K64">
        <f t="shared" si="0"/>
        <v>1.0707274998511592E-3</v>
      </c>
      <c r="L64">
        <f t="shared" si="1"/>
        <v>1.070154680014523E-3</v>
      </c>
    </row>
    <row r="65" spans="3:12">
      <c r="C65" s="1">
        <v>40018</v>
      </c>
      <c r="D65">
        <v>168.22</v>
      </c>
      <c r="E65">
        <v>169.08</v>
      </c>
      <c r="F65">
        <v>167.94</v>
      </c>
      <c r="G65">
        <v>168.93</v>
      </c>
      <c r="H65">
        <v>111088600</v>
      </c>
      <c r="I65">
        <v>168.11</v>
      </c>
      <c r="K65">
        <f t="shared" si="0"/>
        <v>2.44484197972585E-3</v>
      </c>
      <c r="L65">
        <f t="shared" si="1"/>
        <v>2.4418582158042511E-3</v>
      </c>
    </row>
    <row r="66" spans="3:12">
      <c r="C66" s="1">
        <v>40017</v>
      </c>
      <c r="D66">
        <v>169.79</v>
      </c>
      <c r="E66">
        <v>169.86</v>
      </c>
      <c r="F66">
        <v>168.18</v>
      </c>
      <c r="G66">
        <v>168.52</v>
      </c>
      <c r="H66">
        <v>112914000</v>
      </c>
      <c r="I66">
        <v>167.7</v>
      </c>
      <c r="K66">
        <f t="shared" si="0"/>
        <v>-3.6834600760456545E-3</v>
      </c>
      <c r="L66">
        <f t="shared" si="1"/>
        <v>-3.6902607201819426E-3</v>
      </c>
    </row>
    <row r="67" spans="3:12">
      <c r="C67" s="1">
        <v>40016</v>
      </c>
      <c r="D67">
        <v>169.8</v>
      </c>
      <c r="E67">
        <v>169.83</v>
      </c>
      <c r="F67">
        <v>169.05</v>
      </c>
      <c r="G67">
        <v>169.14</v>
      </c>
      <c r="H67">
        <v>80829700</v>
      </c>
      <c r="I67">
        <v>168.32</v>
      </c>
      <c r="K67">
        <f t="shared" si="0"/>
        <v>-2.1342186388428599E-3</v>
      </c>
      <c r="L67">
        <f t="shared" si="1"/>
        <v>-2.136499329014181E-3</v>
      </c>
    </row>
    <row r="68" spans="3:12">
      <c r="C68" s="1">
        <v>40015</v>
      </c>
      <c r="D68">
        <v>169.41</v>
      </c>
      <c r="E68">
        <v>169.74</v>
      </c>
      <c r="F68">
        <v>169.01</v>
      </c>
      <c r="G68">
        <v>169.5</v>
      </c>
      <c r="H68">
        <v>79428600</v>
      </c>
      <c r="I68">
        <v>168.68</v>
      </c>
      <c r="K68">
        <f t="shared" si="0"/>
        <v>1.9602019602020346E-3</v>
      </c>
      <c r="L68">
        <f t="shared" si="1"/>
        <v>1.9582832712757379E-3</v>
      </c>
    </row>
    <row r="69" spans="3:12">
      <c r="C69" s="1">
        <v>40012</v>
      </c>
      <c r="D69">
        <v>168.52</v>
      </c>
      <c r="E69">
        <v>169.23</v>
      </c>
      <c r="F69">
        <v>168.31</v>
      </c>
      <c r="G69">
        <v>169.17</v>
      </c>
      <c r="H69">
        <v>103831700</v>
      </c>
      <c r="I69">
        <v>168.35</v>
      </c>
      <c r="K69">
        <f t="shared" si="0"/>
        <v>1.785182981255477E-3</v>
      </c>
      <c r="L69">
        <f t="shared" si="1"/>
        <v>1.7835914359686513E-3</v>
      </c>
    </row>
    <row r="70" spans="3:12">
      <c r="C70" s="1">
        <v>40011</v>
      </c>
      <c r="D70">
        <v>168.31</v>
      </c>
      <c r="E70">
        <v>169.27</v>
      </c>
      <c r="F70">
        <v>168.2</v>
      </c>
      <c r="G70">
        <v>168.87</v>
      </c>
      <c r="H70">
        <v>103620100</v>
      </c>
      <c r="I70">
        <v>168.05</v>
      </c>
      <c r="K70">
        <f t="shared" ref="K70:K133" si="2">(I70-I71)/I71</f>
        <v>5.444537513461919E-3</v>
      </c>
      <c r="L70">
        <f t="shared" ref="L70:L133" si="3">LN(I70/I71)</f>
        <v>5.4297695978247603E-3</v>
      </c>
    </row>
    <row r="71" spans="3:12">
      <c r="C71" s="1">
        <v>40010</v>
      </c>
      <c r="D71">
        <v>168.16</v>
      </c>
      <c r="E71">
        <v>168.48</v>
      </c>
      <c r="F71">
        <v>167.73</v>
      </c>
      <c r="G71">
        <v>167.95</v>
      </c>
      <c r="H71">
        <v>92873900</v>
      </c>
      <c r="I71">
        <v>167.14</v>
      </c>
      <c r="K71">
        <f t="shared" si="2"/>
        <v>2.5793293743625362E-3</v>
      </c>
      <c r="L71">
        <f t="shared" si="3"/>
        <v>2.5760086133504246E-3</v>
      </c>
    </row>
    <row r="72" spans="3:12">
      <c r="C72" s="1">
        <v>40009</v>
      </c>
      <c r="D72">
        <v>168.26</v>
      </c>
      <c r="E72">
        <v>168.36</v>
      </c>
      <c r="F72">
        <v>167.07</v>
      </c>
      <c r="G72">
        <v>167.52</v>
      </c>
      <c r="H72">
        <v>88702100</v>
      </c>
      <c r="I72">
        <v>166.71</v>
      </c>
      <c r="K72">
        <f t="shared" si="2"/>
        <v>-3.7052530926911164E-3</v>
      </c>
      <c r="L72">
        <f t="shared" si="3"/>
        <v>-3.712134546542652E-3</v>
      </c>
    </row>
    <row r="73" spans="3:12">
      <c r="C73" s="1">
        <v>40008</v>
      </c>
      <c r="D73">
        <v>167.97</v>
      </c>
      <c r="E73">
        <v>168.39</v>
      </c>
      <c r="F73">
        <v>167.68</v>
      </c>
      <c r="G73">
        <v>168.15</v>
      </c>
      <c r="H73">
        <v>69450600</v>
      </c>
      <c r="I73">
        <v>167.33</v>
      </c>
      <c r="K73">
        <f t="shared" si="2"/>
        <v>3.7792441511699097E-3</v>
      </c>
      <c r="L73">
        <f t="shared" si="3"/>
        <v>3.7721207497340608E-3</v>
      </c>
    </row>
    <row r="74" spans="3:12">
      <c r="C74" s="1">
        <v>40005</v>
      </c>
      <c r="D74">
        <v>167.39</v>
      </c>
      <c r="E74">
        <v>167.93</v>
      </c>
      <c r="F74">
        <v>167.13</v>
      </c>
      <c r="G74">
        <v>167.51</v>
      </c>
      <c r="H74">
        <v>104212700</v>
      </c>
      <c r="I74">
        <v>166.7</v>
      </c>
      <c r="K74">
        <f t="shared" si="2"/>
        <v>4.2009242033243222E-4</v>
      </c>
      <c r="L74">
        <f t="shared" si="3"/>
        <v>4.2000420621607576E-4</v>
      </c>
    </row>
    <row r="75" spans="3:12">
      <c r="C75" s="1">
        <v>40004</v>
      </c>
      <c r="D75">
        <v>167.11</v>
      </c>
      <c r="E75">
        <v>167.61</v>
      </c>
      <c r="F75">
        <v>165.18</v>
      </c>
      <c r="G75">
        <v>167.44</v>
      </c>
      <c r="H75">
        <v>135592200</v>
      </c>
      <c r="I75">
        <v>166.63</v>
      </c>
      <c r="K75">
        <f t="shared" si="2"/>
        <v>1.3626132976458479E-2</v>
      </c>
      <c r="L75">
        <f t="shared" si="3"/>
        <v>1.35341320291131E-2</v>
      </c>
    </row>
    <row r="76" spans="3:12">
      <c r="C76" s="1">
        <v>40003</v>
      </c>
      <c r="D76">
        <v>164.97</v>
      </c>
      <c r="E76">
        <v>165.75</v>
      </c>
      <c r="F76">
        <v>164.63</v>
      </c>
      <c r="G76">
        <v>165.19</v>
      </c>
      <c r="H76">
        <v>121410100</v>
      </c>
      <c r="I76">
        <v>164.39</v>
      </c>
      <c r="K76">
        <f t="shared" si="2"/>
        <v>3.6511896793022485E-4</v>
      </c>
      <c r="L76">
        <f t="shared" si="3"/>
        <v>3.6505232822020599E-4</v>
      </c>
    </row>
    <row r="77" spans="3:12">
      <c r="C77" s="1">
        <v>40002</v>
      </c>
      <c r="D77">
        <v>164.98</v>
      </c>
      <c r="E77">
        <v>165.33</v>
      </c>
      <c r="F77">
        <v>164.27</v>
      </c>
      <c r="G77">
        <v>165.13</v>
      </c>
      <c r="H77">
        <v>119298000</v>
      </c>
      <c r="I77">
        <v>164.33</v>
      </c>
      <c r="K77">
        <f t="shared" si="2"/>
        <v>7.2326080294208197E-3</v>
      </c>
      <c r="L77">
        <f t="shared" si="3"/>
        <v>7.2065781538688811E-3</v>
      </c>
    </row>
    <row r="78" spans="3:12">
      <c r="C78" s="1">
        <v>40001</v>
      </c>
      <c r="D78">
        <v>163.86</v>
      </c>
      <c r="E78">
        <v>164.39</v>
      </c>
      <c r="F78">
        <v>163.08000000000001</v>
      </c>
      <c r="G78">
        <v>163.95</v>
      </c>
      <c r="H78">
        <v>108092500</v>
      </c>
      <c r="I78">
        <v>163.15</v>
      </c>
      <c r="K78">
        <f t="shared" si="2"/>
        <v>5.6709609813229119E-3</v>
      </c>
      <c r="L78">
        <f t="shared" si="3"/>
        <v>5.6549416170220551E-3</v>
      </c>
    </row>
    <row r="79" spans="3:12">
      <c r="C79" s="1">
        <v>39998</v>
      </c>
      <c r="D79">
        <v>162.47</v>
      </c>
      <c r="E79">
        <v>163.08000000000001</v>
      </c>
      <c r="F79">
        <v>161.30000000000001</v>
      </c>
      <c r="G79">
        <v>163.02000000000001</v>
      </c>
      <c r="H79">
        <v>122416900</v>
      </c>
      <c r="I79">
        <v>162.22999999999999</v>
      </c>
      <c r="K79">
        <f t="shared" si="2"/>
        <v>1.0778816199376883E-2</v>
      </c>
      <c r="L79">
        <f t="shared" si="3"/>
        <v>1.0721138852236991E-2</v>
      </c>
    </row>
    <row r="80" spans="3:12">
      <c r="C80" s="1">
        <v>39996</v>
      </c>
      <c r="D80">
        <v>160.47999999999999</v>
      </c>
      <c r="E80">
        <v>161.77000000000001</v>
      </c>
      <c r="F80">
        <v>160.22</v>
      </c>
      <c r="G80">
        <v>161.28</v>
      </c>
      <c r="H80">
        <v>75216400</v>
      </c>
      <c r="I80">
        <v>160.5</v>
      </c>
      <c r="K80">
        <f t="shared" si="2"/>
        <v>4.3632737019256483E-4</v>
      </c>
      <c r="L80">
        <f t="shared" si="3"/>
        <v>4.3623220708612905E-4</v>
      </c>
    </row>
    <row r="81" spans="3:12">
      <c r="C81" s="1">
        <v>39995</v>
      </c>
      <c r="D81">
        <v>161.12</v>
      </c>
      <c r="E81">
        <v>162.30000000000001</v>
      </c>
      <c r="F81">
        <v>160.5</v>
      </c>
      <c r="G81">
        <v>161.21</v>
      </c>
      <c r="H81">
        <v>154863700</v>
      </c>
      <c r="I81">
        <v>160.43</v>
      </c>
      <c r="K81">
        <f t="shared" si="2"/>
        <v>-9.3411383733967913E-4</v>
      </c>
      <c r="L81">
        <f t="shared" si="3"/>
        <v>-9.3455039355351749E-4</v>
      </c>
    </row>
    <row r="82" spans="3:12">
      <c r="C82" s="1">
        <v>39994</v>
      </c>
      <c r="D82">
        <v>161.26</v>
      </c>
      <c r="E82">
        <v>162.47999999999999</v>
      </c>
      <c r="F82">
        <v>161.08000000000001</v>
      </c>
      <c r="G82">
        <v>161.36000000000001</v>
      </c>
      <c r="H82">
        <v>131954800</v>
      </c>
      <c r="I82">
        <v>160.58000000000001</v>
      </c>
      <c r="K82">
        <f t="shared" si="2"/>
        <v>5.8882485592584959E-3</v>
      </c>
      <c r="L82">
        <f t="shared" si="3"/>
        <v>5.8709805760048667E-3</v>
      </c>
    </row>
    <row r="83" spans="3:12">
      <c r="C83" s="1">
        <v>39991</v>
      </c>
      <c r="D83">
        <v>160.63</v>
      </c>
      <c r="E83">
        <v>161.4</v>
      </c>
      <c r="F83">
        <v>159.86000000000001</v>
      </c>
      <c r="G83">
        <v>160.41999999999999</v>
      </c>
      <c r="H83">
        <v>160402900</v>
      </c>
      <c r="I83">
        <v>159.63999999999999</v>
      </c>
      <c r="K83">
        <f t="shared" si="2"/>
        <v>-4.1172800998130069E-3</v>
      </c>
      <c r="L83">
        <f t="shared" si="3"/>
        <v>-4.1257794349743269E-3</v>
      </c>
    </row>
    <row r="84" spans="3:12">
      <c r="C84" s="1">
        <v>39990</v>
      </c>
      <c r="D84">
        <v>161.1</v>
      </c>
      <c r="E84">
        <v>161.82</v>
      </c>
      <c r="F84">
        <v>160.94999999999999</v>
      </c>
      <c r="G84">
        <v>161.08000000000001</v>
      </c>
      <c r="H84">
        <v>129483700</v>
      </c>
      <c r="I84">
        <v>160.30000000000001</v>
      </c>
      <c r="K84">
        <f t="shared" si="2"/>
        <v>5.898594377510025E-3</v>
      </c>
      <c r="L84">
        <f t="shared" si="3"/>
        <v>5.8812657792191841E-3</v>
      </c>
    </row>
    <row r="85" spans="3:12">
      <c r="C85" s="1">
        <v>39989</v>
      </c>
      <c r="D85">
        <v>159.87</v>
      </c>
      <c r="E85">
        <v>160.5</v>
      </c>
      <c r="F85">
        <v>159.25</v>
      </c>
      <c r="G85">
        <v>160.13999999999999</v>
      </c>
      <c r="H85">
        <v>134848000</v>
      </c>
      <c r="I85">
        <v>159.36000000000001</v>
      </c>
      <c r="K85">
        <f t="shared" si="2"/>
        <v>9.8859315589353743E-3</v>
      </c>
      <c r="L85">
        <f t="shared" si="3"/>
        <v>9.8373854245143409E-3</v>
      </c>
    </row>
    <row r="86" spans="3:12">
      <c r="C86" s="1">
        <v>39988</v>
      </c>
      <c r="D86">
        <v>158.47999999999999</v>
      </c>
      <c r="E86">
        <v>160.1</v>
      </c>
      <c r="F86">
        <v>157.41999999999999</v>
      </c>
      <c r="G86">
        <v>158.57</v>
      </c>
      <c r="H86">
        <v>162262200</v>
      </c>
      <c r="I86">
        <v>157.80000000000001</v>
      </c>
      <c r="K86">
        <f t="shared" si="2"/>
        <v>9.5969289827255271E-3</v>
      </c>
      <c r="L86">
        <f t="shared" si="3"/>
        <v>9.5511709843429868E-3</v>
      </c>
    </row>
    <row r="87" spans="3:12">
      <c r="C87" s="1">
        <v>39987</v>
      </c>
      <c r="D87">
        <v>157.41</v>
      </c>
      <c r="E87">
        <v>158.43</v>
      </c>
      <c r="F87">
        <v>155.72999999999999</v>
      </c>
      <c r="G87">
        <v>157.06</v>
      </c>
      <c r="H87">
        <v>222329000</v>
      </c>
      <c r="I87">
        <v>156.30000000000001</v>
      </c>
      <c r="K87">
        <f t="shared" si="2"/>
        <v>-1.2634238787113075E-2</v>
      </c>
      <c r="L87">
        <f t="shared" si="3"/>
        <v>-1.2714729459535579E-2</v>
      </c>
    </row>
    <row r="88" spans="3:12">
      <c r="C88" s="1">
        <v>39984</v>
      </c>
      <c r="D88">
        <v>159.63999999999999</v>
      </c>
      <c r="E88">
        <v>159.76</v>
      </c>
      <c r="F88">
        <v>157.47</v>
      </c>
      <c r="G88">
        <v>159.07</v>
      </c>
      <c r="H88">
        <v>271956800</v>
      </c>
      <c r="I88">
        <v>158.30000000000001</v>
      </c>
      <c r="K88">
        <f t="shared" si="2"/>
        <v>3.2321439888460569E-3</v>
      </c>
      <c r="L88">
        <f t="shared" si="3"/>
        <v>3.2269318393889899E-3</v>
      </c>
    </row>
    <row r="89" spans="3:12">
      <c r="C89" s="1">
        <v>39983</v>
      </c>
      <c r="D89">
        <v>161.86000000000001</v>
      </c>
      <c r="E89">
        <v>163.47</v>
      </c>
      <c r="F89">
        <v>158.97999999999999</v>
      </c>
      <c r="G89">
        <v>159.4</v>
      </c>
      <c r="H89">
        <v>321255900</v>
      </c>
      <c r="I89">
        <v>157.79</v>
      </c>
      <c r="K89">
        <f t="shared" si="2"/>
        <v>-2.4783683559950673E-2</v>
      </c>
      <c r="L89">
        <f t="shared" si="3"/>
        <v>-2.5095969576813783E-2</v>
      </c>
    </row>
    <row r="90" spans="3:12">
      <c r="C90" s="1">
        <v>39982</v>
      </c>
      <c r="D90">
        <v>165.6</v>
      </c>
      <c r="E90">
        <v>165.89</v>
      </c>
      <c r="F90">
        <v>163.38</v>
      </c>
      <c r="G90">
        <v>163.44999999999999</v>
      </c>
      <c r="H90">
        <v>206149500</v>
      </c>
      <c r="I90">
        <v>161.80000000000001</v>
      </c>
      <c r="K90">
        <f t="shared" si="2"/>
        <v>-1.3835557993539232E-2</v>
      </c>
      <c r="L90">
        <f t="shared" si="3"/>
        <v>-1.3932161402399586E-2</v>
      </c>
    </row>
    <row r="91" spans="3:12">
      <c r="C91" s="1">
        <v>39981</v>
      </c>
      <c r="D91">
        <v>164.53</v>
      </c>
      <c r="E91">
        <v>165.99</v>
      </c>
      <c r="F91">
        <v>164.52</v>
      </c>
      <c r="G91">
        <v>165.74</v>
      </c>
      <c r="H91">
        <v>114695600</v>
      </c>
      <c r="I91">
        <v>164.07</v>
      </c>
      <c r="K91">
        <f t="shared" si="2"/>
        <v>7.9248064872834006E-3</v>
      </c>
      <c r="L91">
        <f t="shared" si="3"/>
        <v>7.8935701278956671E-3</v>
      </c>
    </row>
    <row r="92" spans="3:12">
      <c r="C92" s="1">
        <v>39980</v>
      </c>
      <c r="D92">
        <v>164.29</v>
      </c>
      <c r="E92">
        <v>165.22</v>
      </c>
      <c r="F92">
        <v>163.22</v>
      </c>
      <c r="G92">
        <v>164.44</v>
      </c>
      <c r="H92">
        <v>136295600</v>
      </c>
      <c r="I92">
        <v>162.78</v>
      </c>
      <c r="K92">
        <f t="shared" si="2"/>
        <v>7.738500588126045E-3</v>
      </c>
      <c r="L92">
        <f t="shared" si="3"/>
        <v>7.7087119732287355E-3</v>
      </c>
    </row>
    <row r="93" spans="3:12">
      <c r="C93" s="1">
        <v>39977</v>
      </c>
      <c r="D93">
        <v>164.03</v>
      </c>
      <c r="E93">
        <v>164.67</v>
      </c>
      <c r="F93">
        <v>162.91</v>
      </c>
      <c r="G93">
        <v>163.18</v>
      </c>
      <c r="H93">
        <v>141197500</v>
      </c>
      <c r="I93">
        <v>161.53</v>
      </c>
      <c r="K93">
        <f t="shared" si="2"/>
        <v>-6.2749923100585058E-3</v>
      </c>
      <c r="L93">
        <f t="shared" si="3"/>
        <v>-6.2947628242476811E-3</v>
      </c>
    </row>
    <row r="94" spans="3:12">
      <c r="C94" s="1">
        <v>39976</v>
      </c>
      <c r="D94">
        <v>161.66</v>
      </c>
      <c r="E94">
        <v>164.5</v>
      </c>
      <c r="F94">
        <v>161.30000000000001</v>
      </c>
      <c r="G94">
        <v>164.21</v>
      </c>
      <c r="H94">
        <v>163587800</v>
      </c>
      <c r="I94">
        <v>162.55000000000001</v>
      </c>
      <c r="K94">
        <f t="shared" si="2"/>
        <v>1.5176117911566367E-2</v>
      </c>
      <c r="L94">
        <f t="shared" si="3"/>
        <v>1.506211262554152E-2</v>
      </c>
    </row>
    <row r="95" spans="3:12">
      <c r="C95" s="1">
        <v>39975</v>
      </c>
      <c r="D95">
        <v>164.22</v>
      </c>
      <c r="E95">
        <v>164.39</v>
      </c>
      <c r="F95">
        <v>161.6</v>
      </c>
      <c r="G95">
        <v>161.75</v>
      </c>
      <c r="H95">
        <v>177361500</v>
      </c>
      <c r="I95">
        <v>160.12</v>
      </c>
      <c r="K95">
        <f t="shared" si="2"/>
        <v>-8.2378445339113295E-3</v>
      </c>
      <c r="L95">
        <f t="shared" si="3"/>
        <v>-8.2719630799112237E-3</v>
      </c>
    </row>
    <row r="96" spans="3:12">
      <c r="C96" s="1">
        <v>39974</v>
      </c>
      <c r="D96">
        <v>163.30000000000001</v>
      </c>
      <c r="E96">
        <v>164.54</v>
      </c>
      <c r="F96">
        <v>162.74</v>
      </c>
      <c r="G96">
        <v>163.1</v>
      </c>
      <c r="H96">
        <v>159505400</v>
      </c>
      <c r="I96">
        <v>161.44999999999999</v>
      </c>
      <c r="K96">
        <f t="shared" si="2"/>
        <v>-1.0359200686526897E-2</v>
      </c>
      <c r="L96">
        <f t="shared" si="3"/>
        <v>-1.0413230668150062E-2</v>
      </c>
    </row>
    <row r="97" spans="3:12">
      <c r="C97" s="1">
        <v>39973</v>
      </c>
      <c r="D97">
        <v>165.31</v>
      </c>
      <c r="E97">
        <v>165.4</v>
      </c>
      <c r="F97">
        <v>164.37</v>
      </c>
      <c r="G97">
        <v>164.8</v>
      </c>
      <c r="H97">
        <v>105667100</v>
      </c>
      <c r="I97">
        <v>163.13999999999999</v>
      </c>
      <c r="K97">
        <f t="shared" si="2"/>
        <v>0</v>
      </c>
      <c r="L97">
        <f t="shared" si="3"/>
        <v>0</v>
      </c>
    </row>
    <row r="98" spans="3:12">
      <c r="C98" s="1">
        <v>39970</v>
      </c>
      <c r="D98">
        <v>163.85</v>
      </c>
      <c r="E98">
        <v>164.95</v>
      </c>
      <c r="F98">
        <v>163.13999999999999</v>
      </c>
      <c r="G98">
        <v>164.8</v>
      </c>
      <c r="H98">
        <v>188337800</v>
      </c>
      <c r="I98">
        <v>163.13999999999999</v>
      </c>
      <c r="K98">
        <f t="shared" si="2"/>
        <v>1.2725805450369252E-2</v>
      </c>
      <c r="L98">
        <f t="shared" si="3"/>
        <v>1.2645512862559938E-2</v>
      </c>
    </row>
    <row r="99" spans="3:12">
      <c r="C99" s="1">
        <v>39969</v>
      </c>
      <c r="D99">
        <v>161.19999999999999</v>
      </c>
      <c r="E99">
        <v>162.74</v>
      </c>
      <c r="F99">
        <v>160.25</v>
      </c>
      <c r="G99">
        <v>162.72999999999999</v>
      </c>
      <c r="H99">
        <v>200225500</v>
      </c>
      <c r="I99">
        <v>161.09</v>
      </c>
      <c r="K99">
        <f t="shared" si="2"/>
        <v>9.0829366073666828E-3</v>
      </c>
      <c r="L99">
        <f t="shared" si="3"/>
        <v>9.0419348293410886E-3</v>
      </c>
    </row>
    <row r="100" spans="3:12">
      <c r="C100" s="1">
        <v>39968</v>
      </c>
      <c r="D100">
        <v>163.09</v>
      </c>
      <c r="E100">
        <v>163.41999999999999</v>
      </c>
      <c r="F100">
        <v>161.13</v>
      </c>
      <c r="G100">
        <v>161.27000000000001</v>
      </c>
      <c r="H100">
        <v>211737800</v>
      </c>
      <c r="I100">
        <v>159.63999999999999</v>
      </c>
      <c r="K100">
        <f t="shared" si="2"/>
        <v>-1.4020134642702799E-2</v>
      </c>
      <c r="L100">
        <f t="shared" si="3"/>
        <v>-1.411934511812804E-2</v>
      </c>
    </row>
    <row r="101" spans="3:12">
      <c r="C101" s="1">
        <v>39967</v>
      </c>
      <c r="D101">
        <v>164.44</v>
      </c>
      <c r="E101">
        <v>165.1</v>
      </c>
      <c r="F101">
        <v>162.72999999999999</v>
      </c>
      <c r="G101">
        <v>163.56</v>
      </c>
      <c r="H101">
        <v>157631500</v>
      </c>
      <c r="I101">
        <v>161.91</v>
      </c>
      <c r="K101">
        <f t="shared" si="2"/>
        <v>-4.794394246726911E-3</v>
      </c>
      <c r="L101">
        <f t="shared" si="3"/>
        <v>-4.8059242224178494E-3</v>
      </c>
    </row>
    <row r="102" spans="3:12">
      <c r="C102" s="1">
        <v>39966</v>
      </c>
      <c r="D102">
        <v>163.83000000000001</v>
      </c>
      <c r="E102">
        <v>164.46</v>
      </c>
      <c r="F102">
        <v>162.66</v>
      </c>
      <c r="G102">
        <v>164.35</v>
      </c>
      <c r="H102">
        <v>168390700</v>
      </c>
      <c r="I102">
        <v>162.69</v>
      </c>
      <c r="K102">
        <f t="shared" si="2"/>
        <v>5.5006180469714854E-3</v>
      </c>
      <c r="L102">
        <f t="shared" si="3"/>
        <v>5.48554489668753E-3</v>
      </c>
    </row>
    <row r="103" spans="3:12">
      <c r="C103" s="1">
        <v>39963</v>
      </c>
      <c r="D103">
        <v>165.37</v>
      </c>
      <c r="E103">
        <v>166.31</v>
      </c>
      <c r="F103">
        <v>163.13</v>
      </c>
      <c r="G103">
        <v>163.44999999999999</v>
      </c>
      <c r="H103">
        <v>176850100</v>
      </c>
      <c r="I103">
        <v>161.80000000000001</v>
      </c>
      <c r="K103">
        <f t="shared" si="2"/>
        <v>-1.4376218323586655E-2</v>
      </c>
      <c r="L103">
        <f t="shared" si="3"/>
        <v>-1.4480557358013362E-2</v>
      </c>
    </row>
    <row r="104" spans="3:12">
      <c r="C104" s="1">
        <v>39962</v>
      </c>
      <c r="D104">
        <v>165.35</v>
      </c>
      <c r="E104">
        <v>166.59</v>
      </c>
      <c r="F104">
        <v>165.22</v>
      </c>
      <c r="G104">
        <v>165.83</v>
      </c>
      <c r="H104">
        <v>107793800</v>
      </c>
      <c r="I104">
        <v>164.16</v>
      </c>
      <c r="K104">
        <f t="shared" si="2"/>
        <v>3.7297462549678089E-3</v>
      </c>
      <c r="L104">
        <f t="shared" si="3"/>
        <v>3.7228079980118106E-3</v>
      </c>
    </row>
    <row r="105" spans="3:12">
      <c r="C105" s="1">
        <v>39961</v>
      </c>
      <c r="D105">
        <v>165.42</v>
      </c>
      <c r="E105">
        <v>165.8</v>
      </c>
      <c r="F105">
        <v>164.34</v>
      </c>
      <c r="G105">
        <v>165.22</v>
      </c>
      <c r="H105">
        <v>160363400</v>
      </c>
      <c r="I105">
        <v>163.55000000000001</v>
      </c>
      <c r="K105">
        <f t="shared" si="2"/>
        <v>-6.4998177621187776E-3</v>
      </c>
      <c r="L105">
        <f t="shared" si="3"/>
        <v>-6.5210335601050152E-3</v>
      </c>
    </row>
    <row r="106" spans="3:12">
      <c r="C106" s="1">
        <v>39960</v>
      </c>
      <c r="D106">
        <v>167.04</v>
      </c>
      <c r="E106">
        <v>167.78</v>
      </c>
      <c r="F106">
        <v>165.81</v>
      </c>
      <c r="G106">
        <v>166.3</v>
      </c>
      <c r="H106">
        <v>143679800</v>
      </c>
      <c r="I106">
        <v>164.62</v>
      </c>
      <c r="K106">
        <f t="shared" si="2"/>
        <v>5.9887558054266578E-3</v>
      </c>
      <c r="L106">
        <f t="shared" si="3"/>
        <v>5.9708944833001282E-3</v>
      </c>
    </row>
    <row r="107" spans="3:12">
      <c r="C107" s="1">
        <v>39956</v>
      </c>
      <c r="D107">
        <v>164.47</v>
      </c>
      <c r="E107">
        <v>165.38</v>
      </c>
      <c r="F107">
        <v>163.98</v>
      </c>
      <c r="G107">
        <v>165.31</v>
      </c>
      <c r="H107">
        <v>151573900</v>
      </c>
      <c r="I107">
        <v>163.63999999999999</v>
      </c>
      <c r="K107">
        <f t="shared" si="2"/>
        <v>-8.5480522652347526E-4</v>
      </c>
      <c r="L107">
        <f t="shared" si="3"/>
        <v>-8.5517078084446877E-4</v>
      </c>
    </row>
    <row r="108" spans="3:12">
      <c r="C108" s="1">
        <v>39955</v>
      </c>
      <c r="D108">
        <v>164.16</v>
      </c>
      <c r="E108">
        <v>165.91</v>
      </c>
      <c r="F108">
        <v>163.94</v>
      </c>
      <c r="G108">
        <v>165.45</v>
      </c>
      <c r="H108">
        <v>211064400</v>
      </c>
      <c r="I108">
        <v>163.78</v>
      </c>
      <c r="K108">
        <f t="shared" si="2"/>
        <v>-2.9221965177157541E-3</v>
      </c>
      <c r="L108">
        <f t="shared" si="3"/>
        <v>-2.926474470003979E-3</v>
      </c>
    </row>
    <row r="109" spans="3:12">
      <c r="C109" s="1">
        <v>39954</v>
      </c>
      <c r="D109">
        <v>167.34</v>
      </c>
      <c r="E109">
        <v>169.07</v>
      </c>
      <c r="F109">
        <v>165.17</v>
      </c>
      <c r="G109">
        <v>165.93</v>
      </c>
      <c r="H109">
        <v>244031800</v>
      </c>
      <c r="I109">
        <v>164.26</v>
      </c>
      <c r="K109">
        <f t="shared" si="2"/>
        <v>-7.3724921440657416E-3</v>
      </c>
      <c r="L109">
        <f t="shared" si="3"/>
        <v>-7.399803281164536E-3</v>
      </c>
    </row>
    <row r="110" spans="3:12">
      <c r="C110" s="1">
        <v>39953</v>
      </c>
      <c r="D110">
        <v>167.08</v>
      </c>
      <c r="E110">
        <v>167.8</v>
      </c>
      <c r="F110">
        <v>166.5</v>
      </c>
      <c r="G110">
        <v>167.17</v>
      </c>
      <c r="H110">
        <v>95804200</v>
      </c>
      <c r="I110">
        <v>165.48</v>
      </c>
      <c r="K110">
        <f t="shared" si="2"/>
        <v>1.3918305597578806E-3</v>
      </c>
      <c r="L110">
        <f t="shared" si="3"/>
        <v>1.3908628614149232E-3</v>
      </c>
    </row>
    <row r="111" spans="3:12">
      <c r="C111" s="1">
        <v>39952</v>
      </c>
      <c r="D111">
        <v>166.78</v>
      </c>
      <c r="E111">
        <v>167.58</v>
      </c>
      <c r="F111">
        <v>166.61</v>
      </c>
      <c r="G111">
        <v>166.93</v>
      </c>
      <c r="H111">
        <v>85071200</v>
      </c>
      <c r="I111">
        <v>165.25</v>
      </c>
      <c r="K111">
        <f t="shared" si="2"/>
        <v>-6.0510710395685015E-5</v>
      </c>
      <c r="L111">
        <f t="shared" si="3"/>
        <v>-6.0512541242594227E-5</v>
      </c>
    </row>
    <row r="112" spans="3:12">
      <c r="C112" s="1">
        <v>39949</v>
      </c>
      <c r="D112">
        <v>165.95</v>
      </c>
      <c r="E112">
        <v>167.04</v>
      </c>
      <c r="F112">
        <v>165.73</v>
      </c>
      <c r="G112">
        <v>166.94</v>
      </c>
      <c r="H112">
        <v>129801000</v>
      </c>
      <c r="I112">
        <v>165.26</v>
      </c>
      <c r="K112">
        <f t="shared" si="2"/>
        <v>9.7146697623266536E-3</v>
      </c>
      <c r="L112">
        <f t="shared" si="3"/>
        <v>9.6677857552458432E-3</v>
      </c>
    </row>
    <row r="113" spans="3:12">
      <c r="C113" s="1">
        <v>39948</v>
      </c>
      <c r="D113">
        <v>165.78</v>
      </c>
      <c r="E113">
        <v>166.36</v>
      </c>
      <c r="F113">
        <v>165.09</v>
      </c>
      <c r="G113">
        <v>165.34</v>
      </c>
      <c r="H113">
        <v>109913600</v>
      </c>
      <c r="I113">
        <v>163.66999999999999</v>
      </c>
      <c r="K113">
        <f t="shared" si="2"/>
        <v>-4.682558988080821E-3</v>
      </c>
      <c r="L113">
        <f t="shared" si="3"/>
        <v>-4.6935565118851556E-3</v>
      </c>
    </row>
    <row r="114" spans="3:12">
      <c r="C114" s="1">
        <v>39947</v>
      </c>
      <c r="D114">
        <v>164.96</v>
      </c>
      <c r="E114">
        <v>166.45</v>
      </c>
      <c r="F114">
        <v>164.91</v>
      </c>
      <c r="G114">
        <v>166.12</v>
      </c>
      <c r="H114">
        <v>120718500</v>
      </c>
      <c r="I114">
        <v>164.44</v>
      </c>
      <c r="K114">
        <f t="shared" si="2"/>
        <v>5.3802885791146698E-3</v>
      </c>
      <c r="L114">
        <f t="shared" si="3"/>
        <v>5.3658665332361744E-3</v>
      </c>
    </row>
    <row r="115" spans="3:12">
      <c r="C115" s="1">
        <v>39946</v>
      </c>
      <c r="D115">
        <v>163.66999999999999</v>
      </c>
      <c r="E115">
        <v>165.35</v>
      </c>
      <c r="F115">
        <v>163.66999999999999</v>
      </c>
      <c r="G115">
        <v>165.23</v>
      </c>
      <c r="H115">
        <v>119000900</v>
      </c>
      <c r="I115">
        <v>163.56</v>
      </c>
      <c r="K115">
        <f t="shared" si="2"/>
        <v>1.0315646426586052E-2</v>
      </c>
      <c r="L115">
        <f t="shared" si="3"/>
        <v>1.0262803243027254E-2</v>
      </c>
    </row>
    <row r="116" spans="3:12">
      <c r="C116" s="1">
        <v>39945</v>
      </c>
      <c r="D116">
        <v>163.19999999999999</v>
      </c>
      <c r="E116">
        <v>163.81</v>
      </c>
      <c r="F116">
        <v>162.82</v>
      </c>
      <c r="G116">
        <v>163.54</v>
      </c>
      <c r="H116">
        <v>81843200</v>
      </c>
      <c r="I116">
        <v>161.88999999999999</v>
      </c>
      <c r="K116">
        <f t="shared" si="2"/>
        <v>8.0365974282885428E-4</v>
      </c>
      <c r="L116">
        <f t="shared" si="3"/>
        <v>8.0333698125321343E-4</v>
      </c>
    </row>
    <row r="117" spans="3:12">
      <c r="C117" s="1">
        <v>39942</v>
      </c>
      <c r="D117">
        <v>162.99</v>
      </c>
      <c r="E117">
        <v>163.55000000000001</v>
      </c>
      <c r="F117">
        <v>162.51</v>
      </c>
      <c r="G117">
        <v>163.41</v>
      </c>
      <c r="H117">
        <v>103203000</v>
      </c>
      <c r="I117">
        <v>161.76</v>
      </c>
      <c r="K117">
        <f t="shared" si="2"/>
        <v>3.2250062019348906E-3</v>
      </c>
      <c r="L117">
        <f t="shared" si="3"/>
        <v>3.2198170231962455E-3</v>
      </c>
    </row>
    <row r="118" spans="3:12">
      <c r="C118" s="1">
        <v>39941</v>
      </c>
      <c r="D118">
        <v>163.27000000000001</v>
      </c>
      <c r="E118">
        <v>163.69999999999999</v>
      </c>
      <c r="F118">
        <v>162.47</v>
      </c>
      <c r="G118">
        <v>162.88</v>
      </c>
      <c r="H118">
        <v>106738600</v>
      </c>
      <c r="I118">
        <v>161.24</v>
      </c>
      <c r="K118">
        <f t="shared" si="2"/>
        <v>-2.783103469602255E-3</v>
      </c>
      <c r="L118">
        <f t="shared" si="3"/>
        <v>-2.7869835027581769E-3</v>
      </c>
    </row>
    <row r="119" spans="3:12">
      <c r="C119" s="1">
        <v>39940</v>
      </c>
      <c r="D119">
        <v>162.41999999999999</v>
      </c>
      <c r="E119">
        <v>163.38999999999999</v>
      </c>
      <c r="F119">
        <v>162.33000000000001</v>
      </c>
      <c r="G119">
        <v>163.34</v>
      </c>
      <c r="H119">
        <v>97419200</v>
      </c>
      <c r="I119">
        <v>161.69</v>
      </c>
      <c r="K119">
        <f t="shared" si="2"/>
        <v>4.5352882703776701E-3</v>
      </c>
      <c r="L119">
        <f t="shared" si="3"/>
        <v>4.5250348403488546E-3</v>
      </c>
    </row>
    <row r="120" spans="3:12">
      <c r="C120" s="1">
        <v>39939</v>
      </c>
      <c r="D120">
        <v>162.13</v>
      </c>
      <c r="E120">
        <v>162.65</v>
      </c>
      <c r="F120">
        <v>161.66999999999999</v>
      </c>
      <c r="G120">
        <v>162.6</v>
      </c>
      <c r="H120">
        <v>90359200</v>
      </c>
      <c r="I120">
        <v>160.96</v>
      </c>
      <c r="K120">
        <f t="shared" si="2"/>
        <v>5.0577583515454402E-3</v>
      </c>
      <c r="L120">
        <f t="shared" si="3"/>
        <v>5.0450108562072361E-3</v>
      </c>
    </row>
    <row r="121" spans="3:12">
      <c r="C121" s="1">
        <v>39938</v>
      </c>
      <c r="D121">
        <v>161.49</v>
      </c>
      <c r="E121">
        <v>162.01</v>
      </c>
      <c r="F121">
        <v>161.41999999999999</v>
      </c>
      <c r="G121">
        <v>161.78</v>
      </c>
      <c r="H121">
        <v>66882100</v>
      </c>
      <c r="I121">
        <v>160.15</v>
      </c>
      <c r="K121">
        <f t="shared" si="2"/>
        <v>2.5666708401151659E-3</v>
      </c>
      <c r="L121">
        <f t="shared" si="3"/>
        <v>2.5633825659241599E-3</v>
      </c>
    </row>
    <row r="122" spans="3:12">
      <c r="C122" s="1">
        <v>39935</v>
      </c>
      <c r="D122">
        <v>161.13999999999999</v>
      </c>
      <c r="E122">
        <v>161.88</v>
      </c>
      <c r="F122">
        <v>159.78</v>
      </c>
      <c r="G122">
        <v>161.37</v>
      </c>
      <c r="H122">
        <v>144202300</v>
      </c>
      <c r="I122">
        <v>159.74</v>
      </c>
      <c r="K122">
        <f t="shared" si="2"/>
        <v>1.0117617301125729E-2</v>
      </c>
      <c r="L122">
        <f t="shared" si="3"/>
        <v>1.0066776846462022E-2</v>
      </c>
    </row>
    <row r="123" spans="3:12">
      <c r="C123" s="1">
        <v>39934</v>
      </c>
      <c r="D123">
        <v>158.68</v>
      </c>
      <c r="E123">
        <v>159.88999999999999</v>
      </c>
      <c r="F123">
        <v>158.53</v>
      </c>
      <c r="G123">
        <v>159.75</v>
      </c>
      <c r="H123">
        <v>96407600</v>
      </c>
      <c r="I123">
        <v>158.13999999999999</v>
      </c>
      <c r="K123">
        <f t="shared" si="2"/>
        <v>9.3183558846054344E-3</v>
      </c>
      <c r="L123">
        <f t="shared" si="3"/>
        <v>9.27520784515036E-3</v>
      </c>
    </row>
    <row r="124" spans="3:12">
      <c r="C124" s="1">
        <v>39933</v>
      </c>
      <c r="D124">
        <v>159.33000000000001</v>
      </c>
      <c r="E124">
        <v>159.41</v>
      </c>
      <c r="F124">
        <v>158.1</v>
      </c>
      <c r="G124">
        <v>158.28</v>
      </c>
      <c r="H124">
        <v>138874200</v>
      </c>
      <c r="I124">
        <v>156.68</v>
      </c>
      <c r="K124">
        <f t="shared" si="2"/>
        <v>-8.7935724678938846E-3</v>
      </c>
      <c r="L124">
        <f t="shared" si="3"/>
        <v>-8.8324640916734934E-3</v>
      </c>
    </row>
    <row r="125" spans="3:12">
      <c r="C125" s="1">
        <v>39932</v>
      </c>
      <c r="D125">
        <v>159.27000000000001</v>
      </c>
      <c r="E125">
        <v>159.72</v>
      </c>
      <c r="F125">
        <v>158.61000000000001</v>
      </c>
      <c r="G125">
        <v>159.68</v>
      </c>
      <c r="H125">
        <v>116010700</v>
      </c>
      <c r="I125">
        <v>158.07</v>
      </c>
      <c r="K125">
        <f t="shared" si="2"/>
        <v>2.4097913628004022E-3</v>
      </c>
      <c r="L125">
        <f t="shared" si="3"/>
        <v>2.4068924718086788E-3</v>
      </c>
    </row>
    <row r="126" spans="3:12">
      <c r="C126" s="1">
        <v>39931</v>
      </c>
      <c r="D126">
        <v>158.66999999999999</v>
      </c>
      <c r="E126">
        <v>159.65</v>
      </c>
      <c r="F126">
        <v>158.41999999999999</v>
      </c>
      <c r="G126">
        <v>159.30000000000001</v>
      </c>
      <c r="H126">
        <v>88572800</v>
      </c>
      <c r="I126">
        <v>157.69</v>
      </c>
      <c r="K126">
        <f t="shared" si="2"/>
        <v>6.7032686414709615E-3</v>
      </c>
      <c r="L126">
        <f t="shared" si="3"/>
        <v>6.6809016352953297E-3</v>
      </c>
    </row>
    <row r="127" spans="3:12">
      <c r="C127" s="1">
        <v>39928</v>
      </c>
      <c r="D127">
        <v>158.33000000000001</v>
      </c>
      <c r="E127">
        <v>158.6</v>
      </c>
      <c r="F127">
        <v>157.72999999999999</v>
      </c>
      <c r="G127">
        <v>158.24</v>
      </c>
      <c r="H127">
        <v>95918800</v>
      </c>
      <c r="I127">
        <v>156.63999999999999</v>
      </c>
      <c r="K127">
        <f t="shared" si="2"/>
        <v>-1.7843487127198647E-3</v>
      </c>
      <c r="L127">
        <f t="shared" si="3"/>
        <v>-1.7859425591515239E-3</v>
      </c>
    </row>
    <row r="128" spans="3:12">
      <c r="C128" s="1">
        <v>39927</v>
      </c>
      <c r="D128">
        <v>158.34</v>
      </c>
      <c r="E128">
        <v>159.27000000000001</v>
      </c>
      <c r="F128">
        <v>158.1</v>
      </c>
      <c r="G128">
        <v>158.52000000000001</v>
      </c>
      <c r="H128">
        <v>131060600</v>
      </c>
      <c r="I128">
        <v>156.91999999999999</v>
      </c>
      <c r="K128">
        <f t="shared" si="2"/>
        <v>4.0309680721734948E-3</v>
      </c>
      <c r="L128">
        <f t="shared" si="3"/>
        <v>4.0228654872495927E-3</v>
      </c>
    </row>
    <row r="129" spans="3:12">
      <c r="C129" s="1">
        <v>39926</v>
      </c>
      <c r="D129">
        <v>157.83000000000001</v>
      </c>
      <c r="E129">
        <v>158.30000000000001</v>
      </c>
      <c r="F129">
        <v>157.54</v>
      </c>
      <c r="G129">
        <v>157.88</v>
      </c>
      <c r="H129">
        <v>96781200</v>
      </c>
      <c r="I129">
        <v>156.29</v>
      </c>
      <c r="K129">
        <f t="shared" si="2"/>
        <v>6.4024585440805636E-4</v>
      </c>
      <c r="L129">
        <f t="shared" si="3"/>
        <v>6.4004098447118364E-4</v>
      </c>
    </row>
    <row r="130" spans="3:12">
      <c r="C130" s="1">
        <v>39925</v>
      </c>
      <c r="D130">
        <v>156.94999999999999</v>
      </c>
      <c r="E130">
        <v>157.93</v>
      </c>
      <c r="F130">
        <v>156.16999999999999</v>
      </c>
      <c r="G130">
        <v>157.78</v>
      </c>
      <c r="H130">
        <v>166141300</v>
      </c>
      <c r="I130">
        <v>156.19</v>
      </c>
      <c r="K130">
        <f t="shared" si="2"/>
        <v>1.0349957953295777E-2</v>
      </c>
      <c r="L130">
        <f t="shared" si="3"/>
        <v>1.0296763861388405E-2</v>
      </c>
    </row>
    <row r="131" spans="3:12">
      <c r="C131" s="1">
        <v>39924</v>
      </c>
      <c r="D131">
        <v>155.78</v>
      </c>
      <c r="E131">
        <v>156.54</v>
      </c>
      <c r="F131">
        <v>154.75</v>
      </c>
      <c r="G131">
        <v>156.16999999999999</v>
      </c>
      <c r="H131">
        <v>106553500</v>
      </c>
      <c r="I131">
        <v>154.59</v>
      </c>
      <c r="K131">
        <f t="shared" si="2"/>
        <v>4.4181664609187635E-3</v>
      </c>
      <c r="L131">
        <f t="shared" si="3"/>
        <v>4.4084350163800645E-3</v>
      </c>
    </row>
    <row r="132" spans="3:12">
      <c r="C132" s="1">
        <v>39921</v>
      </c>
      <c r="D132">
        <v>154.5</v>
      </c>
      <c r="E132">
        <v>155.55000000000001</v>
      </c>
      <c r="F132">
        <v>154.12</v>
      </c>
      <c r="G132">
        <v>155.47999999999999</v>
      </c>
      <c r="H132">
        <v>149687600</v>
      </c>
      <c r="I132">
        <v>153.91</v>
      </c>
      <c r="K132">
        <f t="shared" si="2"/>
        <v>8.7167387599946522E-3</v>
      </c>
      <c r="L132">
        <f t="shared" si="3"/>
        <v>8.6789673297793263E-3</v>
      </c>
    </row>
    <row r="133" spans="3:12">
      <c r="C133" s="1">
        <v>39920</v>
      </c>
      <c r="D133">
        <v>155.37</v>
      </c>
      <c r="E133">
        <v>155.41</v>
      </c>
      <c r="F133">
        <v>153.55000000000001</v>
      </c>
      <c r="G133">
        <v>154.13999999999999</v>
      </c>
      <c r="H133">
        <v>167583200</v>
      </c>
      <c r="I133">
        <v>152.58000000000001</v>
      </c>
      <c r="K133">
        <f t="shared" si="2"/>
        <v>-6.3171605340279959E-3</v>
      </c>
      <c r="L133">
        <f t="shared" si="3"/>
        <v>-6.3371982247480783E-3</v>
      </c>
    </row>
    <row r="134" spans="3:12">
      <c r="C134" s="1">
        <v>39919</v>
      </c>
      <c r="D134">
        <v>156.29</v>
      </c>
      <c r="E134">
        <v>156.32</v>
      </c>
      <c r="F134">
        <v>154.28</v>
      </c>
      <c r="G134">
        <v>155.11000000000001</v>
      </c>
      <c r="H134">
        <v>226834800</v>
      </c>
      <c r="I134">
        <v>153.55000000000001</v>
      </c>
      <c r="K134">
        <f t="shared" ref="K134:K197" si="4">(I134-I135)/I135</f>
        <v>-1.456809138749828E-2</v>
      </c>
      <c r="L134">
        <f t="shared" ref="L134:L197" si="5">LN(I134/I135)</f>
        <v>-1.4675248015880566E-2</v>
      </c>
    </row>
    <row r="135" spans="3:12">
      <c r="C135" s="1">
        <v>39918</v>
      </c>
      <c r="D135">
        <v>156.29</v>
      </c>
      <c r="E135">
        <v>157.49</v>
      </c>
      <c r="F135">
        <v>155.91</v>
      </c>
      <c r="G135">
        <v>157.41</v>
      </c>
      <c r="H135">
        <v>147507800</v>
      </c>
      <c r="I135">
        <v>155.82</v>
      </c>
      <c r="K135">
        <f t="shared" si="4"/>
        <v>1.4717374316228125E-2</v>
      </c>
      <c r="L135">
        <f t="shared" si="5"/>
        <v>1.461012477011504E-2</v>
      </c>
    </row>
    <row r="136" spans="3:12">
      <c r="C136" s="1">
        <v>39917</v>
      </c>
      <c r="D136">
        <v>158</v>
      </c>
      <c r="E136">
        <v>158.13</v>
      </c>
      <c r="F136">
        <v>155.1</v>
      </c>
      <c r="G136">
        <v>155.12</v>
      </c>
      <c r="H136">
        <v>217259000</v>
      </c>
      <c r="I136">
        <v>153.56</v>
      </c>
      <c r="K136">
        <f t="shared" si="4"/>
        <v>-2.3155216284987193E-2</v>
      </c>
      <c r="L136">
        <f t="shared" si="5"/>
        <v>-2.3427509862509112E-2</v>
      </c>
    </row>
    <row r="137" spans="3:12">
      <c r="C137" s="1">
        <v>39914</v>
      </c>
      <c r="D137">
        <v>158.68</v>
      </c>
      <c r="E137">
        <v>159.04</v>
      </c>
      <c r="F137">
        <v>157.91999999999999</v>
      </c>
      <c r="G137">
        <v>158.80000000000001</v>
      </c>
      <c r="H137">
        <v>116359900</v>
      </c>
      <c r="I137">
        <v>157.19999999999999</v>
      </c>
      <c r="K137">
        <f t="shared" si="4"/>
        <v>-2.4114735372510717E-3</v>
      </c>
      <c r="L137">
        <f t="shared" si="5"/>
        <v>-2.4143858224359624E-3</v>
      </c>
    </row>
    <row r="138" spans="3:12">
      <c r="C138" s="1">
        <v>39913</v>
      </c>
      <c r="D138">
        <v>158.69999999999999</v>
      </c>
      <c r="E138">
        <v>159.71</v>
      </c>
      <c r="F138">
        <v>158.54</v>
      </c>
      <c r="G138">
        <v>159.19</v>
      </c>
      <c r="H138">
        <v>110142500</v>
      </c>
      <c r="I138">
        <v>157.58000000000001</v>
      </c>
      <c r="K138">
        <f t="shared" si="4"/>
        <v>3.2469599541606886E-3</v>
      </c>
      <c r="L138">
        <f t="shared" si="5"/>
        <v>3.2416999626011991E-3</v>
      </c>
    </row>
    <row r="139" spans="3:12">
      <c r="C139" s="1">
        <v>39912</v>
      </c>
      <c r="D139">
        <v>157.16999999999999</v>
      </c>
      <c r="E139">
        <v>158.87</v>
      </c>
      <c r="F139">
        <v>157.13</v>
      </c>
      <c r="G139">
        <v>158.66999999999999</v>
      </c>
      <c r="H139">
        <v>135711100</v>
      </c>
      <c r="I139">
        <v>157.07</v>
      </c>
      <c r="K139">
        <f t="shared" si="4"/>
        <v>1.2244634916543184E-2</v>
      </c>
      <c r="L139">
        <f t="shared" si="5"/>
        <v>1.2170275759548439E-2</v>
      </c>
    </row>
    <row r="140" spans="3:12">
      <c r="C140" s="1">
        <v>39911</v>
      </c>
      <c r="D140">
        <v>156.5</v>
      </c>
      <c r="E140">
        <v>157.32</v>
      </c>
      <c r="F140">
        <v>155.97999999999999</v>
      </c>
      <c r="G140">
        <v>156.75</v>
      </c>
      <c r="H140">
        <v>101922200</v>
      </c>
      <c r="I140">
        <v>155.16999999999999</v>
      </c>
      <c r="K140">
        <f t="shared" si="4"/>
        <v>3.4922072042940702E-3</v>
      </c>
      <c r="L140">
        <f t="shared" si="5"/>
        <v>3.4861236080533974E-3</v>
      </c>
    </row>
    <row r="141" spans="3:12">
      <c r="C141" s="1">
        <v>39910</v>
      </c>
      <c r="D141">
        <v>155.27000000000001</v>
      </c>
      <c r="E141">
        <v>156.22</v>
      </c>
      <c r="F141">
        <v>154.75</v>
      </c>
      <c r="G141">
        <v>156.21</v>
      </c>
      <c r="H141">
        <v>86571200</v>
      </c>
      <c r="I141">
        <v>154.63</v>
      </c>
      <c r="K141">
        <f t="shared" si="4"/>
        <v>6.7712741714954878E-3</v>
      </c>
      <c r="L141">
        <f t="shared" si="5"/>
        <v>6.7484520598022797E-3</v>
      </c>
    </row>
    <row r="142" spans="3:12">
      <c r="C142" s="1">
        <v>39907</v>
      </c>
      <c r="D142">
        <v>153.94999999999999</v>
      </c>
      <c r="E142">
        <v>155.35</v>
      </c>
      <c r="F142">
        <v>153.77000000000001</v>
      </c>
      <c r="G142">
        <v>155.16</v>
      </c>
      <c r="H142">
        <v>159666000</v>
      </c>
      <c r="I142">
        <v>153.59</v>
      </c>
      <c r="K142">
        <f t="shared" si="4"/>
        <v>-4.5369110117310825E-3</v>
      </c>
      <c r="L142">
        <f t="shared" si="5"/>
        <v>-4.5472340273975259E-3</v>
      </c>
    </row>
    <row r="143" spans="3:12">
      <c r="C143" s="1">
        <v>39906</v>
      </c>
      <c r="D143">
        <v>155.43</v>
      </c>
      <c r="E143">
        <v>156.16999999999999</v>
      </c>
      <c r="F143">
        <v>155.09</v>
      </c>
      <c r="G143">
        <v>155.86000000000001</v>
      </c>
      <c r="H143">
        <v>131885000</v>
      </c>
      <c r="I143">
        <v>154.29</v>
      </c>
      <c r="K143">
        <f t="shared" si="4"/>
        <v>4.0999609527528017E-3</v>
      </c>
      <c r="L143">
        <f t="shared" si="5"/>
        <v>4.0915790154455976E-3</v>
      </c>
    </row>
    <row r="144" spans="3:12">
      <c r="C144" s="1">
        <v>39905</v>
      </c>
      <c r="D144">
        <v>156.91</v>
      </c>
      <c r="E144">
        <v>157.03</v>
      </c>
      <c r="F144">
        <v>154.82</v>
      </c>
      <c r="G144">
        <v>155.22999999999999</v>
      </c>
      <c r="H144">
        <v>154167400</v>
      </c>
      <c r="I144">
        <v>153.66</v>
      </c>
      <c r="K144">
        <f t="shared" si="4"/>
        <v>-1.0177789229580085E-2</v>
      </c>
      <c r="L144">
        <f t="shared" si="5"/>
        <v>-1.0229937061216802E-2</v>
      </c>
    </row>
    <row r="145" spans="3:12">
      <c r="C145" s="1">
        <v>39904</v>
      </c>
      <c r="D145">
        <v>156.61000000000001</v>
      </c>
      <c r="E145">
        <v>157.21</v>
      </c>
      <c r="F145">
        <v>156.37</v>
      </c>
      <c r="G145">
        <v>156.82</v>
      </c>
      <c r="H145">
        <v>101504300</v>
      </c>
      <c r="I145">
        <v>155.24</v>
      </c>
      <c r="K145">
        <f t="shared" si="4"/>
        <v>4.9197307094770801E-3</v>
      </c>
      <c r="L145">
        <f t="shared" si="5"/>
        <v>4.9076683804466425E-3</v>
      </c>
    </row>
    <row r="146" spans="3:12">
      <c r="C146" s="1">
        <v>39903</v>
      </c>
      <c r="D146">
        <v>156.59</v>
      </c>
      <c r="E146">
        <v>156.91</v>
      </c>
      <c r="F146">
        <v>155.66999999999999</v>
      </c>
      <c r="G146">
        <v>156.05000000000001</v>
      </c>
      <c r="H146">
        <v>99194100</v>
      </c>
      <c r="I146">
        <v>154.47999999999999</v>
      </c>
      <c r="K146">
        <f t="shared" si="4"/>
        <v>-3.9332000773745161E-3</v>
      </c>
      <c r="L146">
        <f t="shared" si="5"/>
        <v>-3.9409554511025732E-3</v>
      </c>
    </row>
    <row r="147" spans="3:12">
      <c r="C147" s="1">
        <v>39899</v>
      </c>
      <c r="D147">
        <v>156.09</v>
      </c>
      <c r="E147">
        <v>156.85</v>
      </c>
      <c r="F147">
        <v>155.75</v>
      </c>
      <c r="G147">
        <v>156.66999999999999</v>
      </c>
      <c r="H147">
        <v>102932800</v>
      </c>
      <c r="I147">
        <v>155.09</v>
      </c>
      <c r="K147">
        <f t="shared" si="4"/>
        <v>3.104585731841341E-3</v>
      </c>
      <c r="L147">
        <f t="shared" si="5"/>
        <v>3.0997764568581015E-3</v>
      </c>
    </row>
    <row r="148" spans="3:12">
      <c r="C148" s="1">
        <v>39898</v>
      </c>
      <c r="D148">
        <v>155.26</v>
      </c>
      <c r="E148">
        <v>156.24</v>
      </c>
      <c r="F148">
        <v>155</v>
      </c>
      <c r="G148">
        <v>156.19</v>
      </c>
      <c r="H148">
        <v>99950600</v>
      </c>
      <c r="I148">
        <v>154.61000000000001</v>
      </c>
      <c r="K148">
        <f t="shared" si="4"/>
        <v>0</v>
      </c>
      <c r="L148">
        <f t="shared" si="5"/>
        <v>0</v>
      </c>
    </row>
    <row r="149" spans="3:12">
      <c r="C149" s="1">
        <v>39897</v>
      </c>
      <c r="D149">
        <v>155.59</v>
      </c>
      <c r="E149">
        <v>156.22999999999999</v>
      </c>
      <c r="F149">
        <v>155.41999999999999</v>
      </c>
      <c r="G149">
        <v>156.19</v>
      </c>
      <c r="H149">
        <v>86856600</v>
      </c>
      <c r="I149">
        <v>154.61000000000001</v>
      </c>
      <c r="K149">
        <f t="shared" si="4"/>
        <v>7.9535823717323643E-3</v>
      </c>
      <c r="L149">
        <f t="shared" si="5"/>
        <v>7.9221193544857394E-3</v>
      </c>
    </row>
    <row r="150" spans="3:12">
      <c r="C150" s="1">
        <v>39896</v>
      </c>
      <c r="D150">
        <v>156.01</v>
      </c>
      <c r="E150">
        <v>156.27000000000001</v>
      </c>
      <c r="F150">
        <v>154.35</v>
      </c>
      <c r="G150">
        <v>154.94999999999999</v>
      </c>
      <c r="H150">
        <v>151322300</v>
      </c>
      <c r="I150">
        <v>153.38999999999999</v>
      </c>
      <c r="K150">
        <f t="shared" si="4"/>
        <v>-4.1550347334935716E-3</v>
      </c>
      <c r="L150">
        <f t="shared" si="5"/>
        <v>-4.1636908763487638E-3</v>
      </c>
    </row>
    <row r="151" spans="3:12">
      <c r="C151" s="1">
        <v>39893</v>
      </c>
      <c r="D151">
        <v>154.85</v>
      </c>
      <c r="E151">
        <v>155.6</v>
      </c>
      <c r="F151">
        <v>154.72999999999999</v>
      </c>
      <c r="G151">
        <v>155.6</v>
      </c>
      <c r="H151">
        <v>111163600</v>
      </c>
      <c r="I151">
        <v>154.03</v>
      </c>
      <c r="K151">
        <f t="shared" si="4"/>
        <v>8.0497382198952208E-3</v>
      </c>
      <c r="L151">
        <f t="shared" si="5"/>
        <v>8.0175119039460393E-3</v>
      </c>
    </row>
    <row r="152" spans="3:12">
      <c r="C152" s="1">
        <v>39892</v>
      </c>
      <c r="D152">
        <v>154.76</v>
      </c>
      <c r="E152">
        <v>155.63999999999999</v>
      </c>
      <c r="F152">
        <v>154.1</v>
      </c>
      <c r="G152">
        <v>154.36000000000001</v>
      </c>
      <c r="H152">
        <v>128605000</v>
      </c>
      <c r="I152">
        <v>152.80000000000001</v>
      </c>
      <c r="K152">
        <f t="shared" si="4"/>
        <v>-8.5647547365688623E-3</v>
      </c>
      <c r="L152">
        <f t="shared" si="5"/>
        <v>-8.6016430255366257E-3</v>
      </c>
    </row>
    <row r="153" spans="3:12">
      <c r="C153" s="1">
        <v>39891</v>
      </c>
      <c r="D153">
        <v>155.52000000000001</v>
      </c>
      <c r="E153">
        <v>155.94999999999999</v>
      </c>
      <c r="F153">
        <v>155.26</v>
      </c>
      <c r="G153">
        <v>155.69</v>
      </c>
      <c r="H153">
        <v>113759300</v>
      </c>
      <c r="I153">
        <v>154.12</v>
      </c>
      <c r="K153">
        <f t="shared" si="4"/>
        <v>6.9911793531525195E-3</v>
      </c>
      <c r="L153">
        <f t="shared" si="5"/>
        <v>6.9668543665352828E-3</v>
      </c>
    </row>
    <row r="154" spans="3:12">
      <c r="C154" s="1">
        <v>39890</v>
      </c>
      <c r="D154">
        <v>155.30000000000001</v>
      </c>
      <c r="E154">
        <v>155.51</v>
      </c>
      <c r="F154">
        <v>153.59</v>
      </c>
      <c r="G154">
        <v>154.61000000000001</v>
      </c>
      <c r="H154">
        <v>167567300</v>
      </c>
      <c r="I154">
        <v>153.05000000000001</v>
      </c>
      <c r="K154">
        <f t="shared" si="4"/>
        <v>-2.3466527605761375E-3</v>
      </c>
      <c r="L154">
        <f t="shared" si="5"/>
        <v>-2.3494104652604015E-3</v>
      </c>
    </row>
    <row r="155" spans="3:12">
      <c r="C155" s="1">
        <v>39889</v>
      </c>
      <c r="D155">
        <v>154.34</v>
      </c>
      <c r="E155">
        <v>155.63999999999999</v>
      </c>
      <c r="F155">
        <v>154.19999999999999</v>
      </c>
      <c r="G155">
        <v>154.97</v>
      </c>
      <c r="H155">
        <v>126704300</v>
      </c>
      <c r="I155">
        <v>153.41</v>
      </c>
      <c r="K155">
        <f t="shared" si="4"/>
        <v>-5.5101776221962552E-3</v>
      </c>
      <c r="L155">
        <f t="shared" si="5"/>
        <v>-5.5254146491710799E-3</v>
      </c>
    </row>
    <row r="156" spans="3:12">
      <c r="C156" s="1">
        <v>39886</v>
      </c>
      <c r="D156">
        <v>155.85</v>
      </c>
      <c r="E156">
        <v>156.04</v>
      </c>
      <c r="F156">
        <v>155.31</v>
      </c>
      <c r="G156">
        <v>155.83000000000001</v>
      </c>
      <c r="H156">
        <v>138601100</v>
      </c>
      <c r="I156">
        <v>154.26</v>
      </c>
      <c r="K156">
        <f t="shared" si="4"/>
        <v>-1.2948336138807266E-3</v>
      </c>
      <c r="L156">
        <f t="shared" si="5"/>
        <v>-1.2956726352648014E-3</v>
      </c>
    </row>
    <row r="157" spans="3:12">
      <c r="C157" s="1">
        <v>39885</v>
      </c>
      <c r="D157">
        <v>156.31</v>
      </c>
      <c r="E157">
        <v>156.80000000000001</v>
      </c>
      <c r="F157">
        <v>155.91</v>
      </c>
      <c r="G157">
        <v>156.72999999999999</v>
      </c>
      <c r="H157">
        <v>126329900</v>
      </c>
      <c r="I157">
        <v>154.46</v>
      </c>
      <c r="K157">
        <f t="shared" si="4"/>
        <v>5.3371517833898834E-3</v>
      </c>
      <c r="L157">
        <f t="shared" si="5"/>
        <v>5.3229596634138026E-3</v>
      </c>
    </row>
    <row r="158" spans="3:12">
      <c r="C158" s="1">
        <v>39884</v>
      </c>
      <c r="D158">
        <v>155.76</v>
      </c>
      <c r="E158">
        <v>156.12</v>
      </c>
      <c r="F158">
        <v>155.22999999999999</v>
      </c>
      <c r="G158">
        <v>155.9</v>
      </c>
      <c r="H158">
        <v>92550900</v>
      </c>
      <c r="I158">
        <v>153.63999999999999</v>
      </c>
      <c r="K158">
        <f t="shared" si="4"/>
        <v>1.3687023398291046E-3</v>
      </c>
      <c r="L158">
        <f t="shared" si="5"/>
        <v>1.3677665205894687E-3</v>
      </c>
    </row>
    <row r="159" spans="3:12">
      <c r="C159" s="1">
        <v>39883</v>
      </c>
      <c r="D159">
        <v>155.91999999999999</v>
      </c>
      <c r="E159">
        <v>156.1</v>
      </c>
      <c r="F159">
        <v>155.21</v>
      </c>
      <c r="G159">
        <v>155.68</v>
      </c>
      <c r="H159">
        <v>105755800</v>
      </c>
      <c r="I159">
        <v>153.43</v>
      </c>
      <c r="K159">
        <f t="shared" si="4"/>
        <v>-2.2110944917734499E-3</v>
      </c>
      <c r="L159">
        <f t="shared" si="5"/>
        <v>-2.2135425704871972E-3</v>
      </c>
    </row>
    <row r="160" spans="3:12">
      <c r="C160" s="1">
        <v>39882</v>
      </c>
      <c r="D160">
        <v>155.32</v>
      </c>
      <c r="E160">
        <v>156.04</v>
      </c>
      <c r="F160">
        <v>155.13</v>
      </c>
      <c r="G160">
        <v>156.03</v>
      </c>
      <c r="H160">
        <v>83746800</v>
      </c>
      <c r="I160">
        <v>153.77000000000001</v>
      </c>
      <c r="K160">
        <f t="shared" si="4"/>
        <v>3.7861479208826459E-3</v>
      </c>
      <c r="L160">
        <f t="shared" si="5"/>
        <v>3.7789985029968803E-3</v>
      </c>
    </row>
    <row r="161" spans="3:12">
      <c r="C161" s="1">
        <v>39879</v>
      </c>
      <c r="D161">
        <v>155.46</v>
      </c>
      <c r="E161">
        <v>155.65</v>
      </c>
      <c r="F161">
        <v>154.66</v>
      </c>
      <c r="G161">
        <v>155.44</v>
      </c>
      <c r="H161">
        <v>123477800</v>
      </c>
      <c r="I161">
        <v>153.19</v>
      </c>
      <c r="K161">
        <f t="shared" si="4"/>
        <v>4.2611773960928656E-3</v>
      </c>
      <c r="L161">
        <f t="shared" si="5"/>
        <v>4.2521242885121885E-3</v>
      </c>
    </row>
    <row r="162" spans="3:12">
      <c r="C162" s="1">
        <v>39878</v>
      </c>
      <c r="D162">
        <v>154.69999999999999</v>
      </c>
      <c r="E162">
        <v>154.97999999999999</v>
      </c>
      <c r="F162">
        <v>154.52000000000001</v>
      </c>
      <c r="G162">
        <v>154.78</v>
      </c>
      <c r="H162">
        <v>86101400</v>
      </c>
      <c r="I162">
        <v>152.54</v>
      </c>
      <c r="K162">
        <f t="shared" si="4"/>
        <v>1.8389596742414368E-3</v>
      </c>
      <c r="L162">
        <f t="shared" si="5"/>
        <v>1.8372708580259715E-3</v>
      </c>
    </row>
    <row r="163" spans="3:12">
      <c r="C163" s="1">
        <v>39877</v>
      </c>
      <c r="D163">
        <v>154.84</v>
      </c>
      <c r="E163">
        <v>154.91999999999999</v>
      </c>
      <c r="F163">
        <v>154.16</v>
      </c>
      <c r="G163">
        <v>154.5</v>
      </c>
      <c r="H163">
        <v>94469900</v>
      </c>
      <c r="I163">
        <v>152.26</v>
      </c>
      <c r="K163">
        <f t="shared" si="4"/>
        <v>1.3152702880441184E-3</v>
      </c>
      <c r="L163">
        <f t="shared" si="5"/>
        <v>1.3144060777758779E-3</v>
      </c>
    </row>
    <row r="164" spans="3:12">
      <c r="C164" s="1">
        <v>39876</v>
      </c>
      <c r="D164">
        <v>153.66</v>
      </c>
      <c r="E164">
        <v>154.69999999999999</v>
      </c>
      <c r="F164">
        <v>153.63999999999999</v>
      </c>
      <c r="G164">
        <v>154.29</v>
      </c>
      <c r="H164">
        <v>121431900</v>
      </c>
      <c r="I164">
        <v>152.06</v>
      </c>
      <c r="K164">
        <f t="shared" si="4"/>
        <v>8.9576006900669771E-3</v>
      </c>
      <c r="L164">
        <f t="shared" si="5"/>
        <v>8.9177193687055064E-3</v>
      </c>
    </row>
    <row r="165" spans="3:12">
      <c r="C165" s="1">
        <v>39875</v>
      </c>
      <c r="D165">
        <v>151.76</v>
      </c>
      <c r="E165">
        <v>152.91999999999999</v>
      </c>
      <c r="F165">
        <v>151.52000000000001</v>
      </c>
      <c r="G165">
        <v>152.91999999999999</v>
      </c>
      <c r="H165">
        <v>99010200</v>
      </c>
      <c r="I165">
        <v>150.71</v>
      </c>
      <c r="K165">
        <f t="shared" si="4"/>
        <v>5.3365352544861005E-3</v>
      </c>
      <c r="L165">
        <f t="shared" si="5"/>
        <v>5.3223464073616821E-3</v>
      </c>
    </row>
    <row r="166" spans="3:12">
      <c r="C166" s="1">
        <v>39872</v>
      </c>
      <c r="D166">
        <v>151.09</v>
      </c>
      <c r="E166">
        <v>152.34</v>
      </c>
      <c r="F166">
        <v>150.41</v>
      </c>
      <c r="G166">
        <v>152.11000000000001</v>
      </c>
      <c r="H166">
        <v>170634800</v>
      </c>
      <c r="I166">
        <v>149.91</v>
      </c>
      <c r="K166">
        <f t="shared" si="4"/>
        <v>3.2793468076563323E-3</v>
      </c>
      <c r="L166">
        <f t="shared" si="5"/>
        <v>3.2739814765682827E-3</v>
      </c>
    </row>
    <row r="167" spans="3:12">
      <c r="C167" s="1">
        <v>39871</v>
      </c>
      <c r="D167">
        <v>151.9</v>
      </c>
      <c r="E167">
        <v>152.87</v>
      </c>
      <c r="F167">
        <v>151.41</v>
      </c>
      <c r="G167">
        <v>151.61000000000001</v>
      </c>
      <c r="H167">
        <v>126866000</v>
      </c>
      <c r="I167">
        <v>149.41999999999999</v>
      </c>
      <c r="K167">
        <f t="shared" si="4"/>
        <v>-1.9370783514796636E-3</v>
      </c>
      <c r="L167">
        <f t="shared" si="5"/>
        <v>-1.9389569140902535E-3</v>
      </c>
    </row>
    <row r="168" spans="3:12">
      <c r="C168" s="1">
        <v>39870</v>
      </c>
      <c r="D168">
        <v>149.88999999999999</v>
      </c>
      <c r="E168">
        <v>152.33000000000001</v>
      </c>
      <c r="F168">
        <v>149.76</v>
      </c>
      <c r="G168">
        <v>151.91</v>
      </c>
      <c r="H168">
        <v>150781900</v>
      </c>
      <c r="I168">
        <v>149.71</v>
      </c>
      <c r="K168">
        <f t="shared" si="4"/>
        <v>1.2580317889753221E-2</v>
      </c>
      <c r="L168">
        <f t="shared" si="5"/>
        <v>1.2501843163259118E-2</v>
      </c>
    </row>
    <row r="169" spans="3:12">
      <c r="C169" s="1">
        <v>39869</v>
      </c>
      <c r="D169">
        <v>149.72</v>
      </c>
      <c r="E169">
        <v>150.19999999999999</v>
      </c>
      <c r="F169">
        <v>148.72999999999999</v>
      </c>
      <c r="G169">
        <v>150.02000000000001</v>
      </c>
      <c r="H169">
        <v>186596200</v>
      </c>
      <c r="I169">
        <v>147.85</v>
      </c>
      <c r="K169">
        <f t="shared" si="4"/>
        <v>6.8782348134022809E-3</v>
      </c>
      <c r="L169">
        <f t="shared" si="5"/>
        <v>6.8546876698525562E-3</v>
      </c>
    </row>
    <row r="170" spans="3:12">
      <c r="C170" s="1">
        <v>39868</v>
      </c>
      <c r="D170">
        <v>152.63</v>
      </c>
      <c r="E170">
        <v>152.86000000000001</v>
      </c>
      <c r="F170">
        <v>149</v>
      </c>
      <c r="G170">
        <v>149</v>
      </c>
      <c r="H170">
        <v>245824800</v>
      </c>
      <c r="I170">
        <v>146.84</v>
      </c>
      <c r="K170">
        <f t="shared" si="4"/>
        <v>-1.9039347985837361E-2</v>
      </c>
      <c r="L170">
        <f t="shared" si="5"/>
        <v>-1.9222930298510844E-2</v>
      </c>
    </row>
    <row r="171" spans="3:12">
      <c r="C171" s="1">
        <v>39865</v>
      </c>
      <c r="D171">
        <v>151.15</v>
      </c>
      <c r="E171">
        <v>151.88999999999999</v>
      </c>
      <c r="F171">
        <v>150.49</v>
      </c>
      <c r="G171">
        <v>151.88999999999999</v>
      </c>
      <c r="H171">
        <v>106356600</v>
      </c>
      <c r="I171">
        <v>149.69</v>
      </c>
      <c r="K171">
        <f t="shared" si="4"/>
        <v>9.7814355099837321E-3</v>
      </c>
      <c r="L171">
        <f t="shared" si="5"/>
        <v>9.7339069500399118E-3</v>
      </c>
    </row>
    <row r="172" spans="3:12">
      <c r="C172" s="1">
        <v>39864</v>
      </c>
      <c r="D172">
        <v>150.96</v>
      </c>
      <c r="E172">
        <v>151.41999999999999</v>
      </c>
      <c r="F172">
        <v>149.94</v>
      </c>
      <c r="G172">
        <v>150.41999999999999</v>
      </c>
      <c r="H172">
        <v>183257000</v>
      </c>
      <c r="I172">
        <v>148.24</v>
      </c>
      <c r="K172">
        <f t="shared" si="4"/>
        <v>-6.1012403620516031E-3</v>
      </c>
      <c r="L172">
        <f t="shared" si="5"/>
        <v>-6.1199289836531756E-3</v>
      </c>
    </row>
    <row r="173" spans="3:12">
      <c r="C173" s="1">
        <v>39863</v>
      </c>
      <c r="D173">
        <v>153.13999999999999</v>
      </c>
      <c r="E173">
        <v>153.19</v>
      </c>
      <c r="F173">
        <v>151.26</v>
      </c>
      <c r="G173">
        <v>151.34</v>
      </c>
      <c r="H173">
        <v>160574800</v>
      </c>
      <c r="I173">
        <v>149.15</v>
      </c>
      <c r="K173">
        <f t="shared" si="4"/>
        <v>-1.2447858041448689E-2</v>
      </c>
      <c r="L173">
        <f t="shared" si="5"/>
        <v>-1.2525981617492637E-2</v>
      </c>
    </row>
    <row r="174" spans="3:12">
      <c r="C174" s="1">
        <v>39862</v>
      </c>
      <c r="D174">
        <v>152.37</v>
      </c>
      <c r="E174">
        <v>153.28</v>
      </c>
      <c r="F174">
        <v>152.16</v>
      </c>
      <c r="G174">
        <v>153.25</v>
      </c>
      <c r="H174">
        <v>95105400</v>
      </c>
      <c r="I174">
        <v>151.03</v>
      </c>
      <c r="K174">
        <f t="shared" si="4"/>
        <v>7.471149356280465E-3</v>
      </c>
      <c r="L174">
        <f t="shared" si="5"/>
        <v>7.443378554026916E-3</v>
      </c>
    </row>
    <row r="175" spans="3:12">
      <c r="C175" s="1">
        <v>39858</v>
      </c>
      <c r="D175">
        <v>152.43</v>
      </c>
      <c r="E175">
        <v>152.59</v>
      </c>
      <c r="F175">
        <v>151.55000000000001</v>
      </c>
      <c r="G175">
        <v>152.11000000000001</v>
      </c>
      <c r="H175">
        <v>215226500</v>
      </c>
      <c r="I175">
        <v>149.91</v>
      </c>
      <c r="K175">
        <f t="shared" si="4"/>
        <v>-1.1992804317410009E-3</v>
      </c>
      <c r="L175">
        <f t="shared" si="5"/>
        <v>-1.2000001440000767E-3</v>
      </c>
    </row>
    <row r="176" spans="3:12">
      <c r="C176" s="1">
        <v>39857</v>
      </c>
      <c r="D176">
        <v>151.69</v>
      </c>
      <c r="E176">
        <v>152.47</v>
      </c>
      <c r="F176">
        <v>151.52000000000001</v>
      </c>
      <c r="G176">
        <v>152.29</v>
      </c>
      <c r="H176">
        <v>80834300</v>
      </c>
      <c r="I176">
        <v>150.09</v>
      </c>
      <c r="K176">
        <f t="shared" si="4"/>
        <v>9.3364454818282625E-4</v>
      </c>
      <c r="L176">
        <f t="shared" si="5"/>
        <v>9.3320897320544216E-4</v>
      </c>
    </row>
    <row r="177" spans="3:12">
      <c r="C177" s="1">
        <v>39856</v>
      </c>
      <c r="D177">
        <v>152.33000000000001</v>
      </c>
      <c r="E177">
        <v>152.61000000000001</v>
      </c>
      <c r="F177">
        <v>151.72</v>
      </c>
      <c r="G177">
        <v>152.15</v>
      </c>
      <c r="H177">
        <v>82322600</v>
      </c>
      <c r="I177">
        <v>149.94999999999999</v>
      </c>
      <c r="K177">
        <f t="shared" si="4"/>
        <v>8.6770791616603562E-4</v>
      </c>
      <c r="L177">
        <f t="shared" si="5"/>
        <v>8.6733167528125989E-4</v>
      </c>
    </row>
    <row r="178" spans="3:12">
      <c r="C178" s="1">
        <v>39855</v>
      </c>
      <c r="D178">
        <v>151.78</v>
      </c>
      <c r="E178">
        <v>152.30000000000001</v>
      </c>
      <c r="F178">
        <v>151.61000000000001</v>
      </c>
      <c r="G178">
        <v>152.02000000000001</v>
      </c>
      <c r="H178">
        <v>65392700</v>
      </c>
      <c r="I178">
        <v>149.82</v>
      </c>
      <c r="K178">
        <f t="shared" si="4"/>
        <v>1.6714581801163335E-3</v>
      </c>
      <c r="L178">
        <f t="shared" si="5"/>
        <v>1.6700628485015825E-3</v>
      </c>
    </row>
    <row r="179" spans="3:12">
      <c r="C179" s="1">
        <v>39854</v>
      </c>
      <c r="D179">
        <v>151.74</v>
      </c>
      <c r="E179">
        <v>151.9</v>
      </c>
      <c r="F179">
        <v>151.38999999999999</v>
      </c>
      <c r="G179">
        <v>151.77000000000001</v>
      </c>
      <c r="H179">
        <v>73775000</v>
      </c>
      <c r="I179">
        <v>149.57</v>
      </c>
      <c r="K179">
        <f t="shared" si="4"/>
        <v>-2.0053475935829636E-4</v>
      </c>
      <c r="L179">
        <f t="shared" si="5"/>
        <v>-2.0055486914170252E-4</v>
      </c>
    </row>
    <row r="180" spans="3:12">
      <c r="C180" s="1">
        <v>39851</v>
      </c>
      <c r="D180">
        <v>151.22</v>
      </c>
      <c r="E180">
        <v>151.88999999999999</v>
      </c>
      <c r="F180">
        <v>151.22</v>
      </c>
      <c r="G180">
        <v>151.80000000000001</v>
      </c>
      <c r="H180">
        <v>103133700</v>
      </c>
      <c r="I180">
        <v>149.6</v>
      </c>
      <c r="K180">
        <f t="shared" si="4"/>
        <v>5.5114934803064466E-3</v>
      </c>
      <c r="L180">
        <f t="shared" si="5"/>
        <v>5.4963607771815037E-3</v>
      </c>
    </row>
    <row r="181" spans="3:12">
      <c r="C181" s="1">
        <v>39850</v>
      </c>
      <c r="D181">
        <v>151.21</v>
      </c>
      <c r="E181">
        <v>151.35</v>
      </c>
      <c r="F181">
        <v>149.86000000000001</v>
      </c>
      <c r="G181">
        <v>150.96</v>
      </c>
      <c r="H181">
        <v>162490000</v>
      </c>
      <c r="I181">
        <v>148.78</v>
      </c>
      <c r="K181">
        <f t="shared" si="4"/>
        <v>-1.275424582130615E-3</v>
      </c>
      <c r="L181">
        <f t="shared" si="5"/>
        <v>-1.2762386283062289E-3</v>
      </c>
    </row>
    <row r="182" spans="3:12">
      <c r="C182" s="1">
        <v>39849</v>
      </c>
      <c r="D182">
        <v>150.52000000000001</v>
      </c>
      <c r="E182">
        <v>151.26</v>
      </c>
      <c r="F182">
        <v>150.41</v>
      </c>
      <c r="G182">
        <v>151.16</v>
      </c>
      <c r="H182">
        <v>138762800</v>
      </c>
      <c r="I182">
        <v>148.97</v>
      </c>
      <c r="K182">
        <f t="shared" si="4"/>
        <v>7.3894934838092982E-4</v>
      </c>
      <c r="L182">
        <f t="shared" si="5"/>
        <v>7.3867645973683645E-4</v>
      </c>
    </row>
    <row r="183" spans="3:12">
      <c r="C183" s="1">
        <v>39848</v>
      </c>
      <c r="D183">
        <v>150.35</v>
      </c>
      <c r="E183">
        <v>151.47999999999999</v>
      </c>
      <c r="F183">
        <v>150.29</v>
      </c>
      <c r="G183">
        <v>151.05000000000001</v>
      </c>
      <c r="H183">
        <v>113912400</v>
      </c>
      <c r="I183">
        <v>148.86000000000001</v>
      </c>
      <c r="K183">
        <f t="shared" si="4"/>
        <v>1.0042068123219014E-2</v>
      </c>
      <c r="L183">
        <f t="shared" si="5"/>
        <v>9.9919815929114548E-3</v>
      </c>
    </row>
    <row r="184" spans="3:12">
      <c r="C184" s="1">
        <v>39847</v>
      </c>
      <c r="D184">
        <v>150.32</v>
      </c>
      <c r="E184">
        <v>151.27000000000001</v>
      </c>
      <c r="F184">
        <v>149.43</v>
      </c>
      <c r="G184">
        <v>149.54</v>
      </c>
      <c r="H184">
        <v>159073600</v>
      </c>
      <c r="I184">
        <v>147.38</v>
      </c>
      <c r="K184">
        <f t="shared" si="4"/>
        <v>-1.1204293861120535E-2</v>
      </c>
      <c r="L184">
        <f t="shared" si="5"/>
        <v>-1.126753478522732E-2</v>
      </c>
    </row>
    <row r="185" spans="3:12">
      <c r="C185" s="1">
        <v>39844</v>
      </c>
      <c r="D185">
        <v>150.65</v>
      </c>
      <c r="E185">
        <v>151.41999999999999</v>
      </c>
      <c r="F185">
        <v>150.38999999999999</v>
      </c>
      <c r="G185">
        <v>151.24</v>
      </c>
      <c r="H185">
        <v>131173000</v>
      </c>
      <c r="I185">
        <v>149.05000000000001</v>
      </c>
      <c r="K185">
        <f t="shared" si="4"/>
        <v>1.0302989222531081E-2</v>
      </c>
      <c r="L185">
        <f t="shared" si="5"/>
        <v>1.0250275194604917E-2</v>
      </c>
    </row>
    <row r="186" spans="3:12">
      <c r="C186" s="1">
        <v>39843</v>
      </c>
      <c r="D186">
        <v>149.88999999999999</v>
      </c>
      <c r="E186">
        <v>150.38</v>
      </c>
      <c r="F186">
        <v>149.6</v>
      </c>
      <c r="G186">
        <v>149.69999999999999</v>
      </c>
      <c r="H186">
        <v>108975800</v>
      </c>
      <c r="I186">
        <v>147.53</v>
      </c>
      <c r="K186">
        <f t="shared" si="4"/>
        <v>-2.5016903313049665E-3</v>
      </c>
      <c r="L186">
        <f t="shared" si="5"/>
        <v>-2.504824787278607E-3</v>
      </c>
    </row>
    <row r="187" spans="3:12">
      <c r="C187" s="1">
        <v>39842</v>
      </c>
      <c r="D187">
        <v>150.63999999999999</v>
      </c>
      <c r="E187">
        <v>150.94</v>
      </c>
      <c r="F187">
        <v>149.93</v>
      </c>
      <c r="G187">
        <v>150.07</v>
      </c>
      <c r="H187">
        <v>137447700</v>
      </c>
      <c r="I187">
        <v>147.9</v>
      </c>
      <c r="K187">
        <f t="shared" si="4"/>
        <v>-3.9062499999998929E-3</v>
      </c>
      <c r="L187">
        <f t="shared" si="5"/>
        <v>-3.9138993211362176E-3</v>
      </c>
    </row>
    <row r="188" spans="3:12">
      <c r="C188" s="1">
        <v>39841</v>
      </c>
      <c r="D188">
        <v>149.77000000000001</v>
      </c>
      <c r="E188">
        <v>150.85</v>
      </c>
      <c r="F188">
        <v>149.66999999999999</v>
      </c>
      <c r="G188">
        <v>150.66</v>
      </c>
      <c r="H188">
        <v>105694400</v>
      </c>
      <c r="I188">
        <v>148.47999999999999</v>
      </c>
      <c r="K188">
        <f t="shared" si="4"/>
        <v>3.9215686274508728E-3</v>
      </c>
      <c r="L188">
        <f t="shared" si="5"/>
        <v>3.9138993211363148E-3</v>
      </c>
    </row>
    <row r="189" spans="3:12">
      <c r="C189" s="1">
        <v>39840</v>
      </c>
      <c r="D189">
        <v>150.29</v>
      </c>
      <c r="E189">
        <v>150.33000000000001</v>
      </c>
      <c r="F189">
        <v>149.51</v>
      </c>
      <c r="G189">
        <v>150.07</v>
      </c>
      <c r="H189">
        <v>113357700</v>
      </c>
      <c r="I189">
        <v>147.9</v>
      </c>
      <c r="K189">
        <f t="shared" si="4"/>
        <v>-1.2155591572123635E-3</v>
      </c>
      <c r="L189">
        <f t="shared" si="5"/>
        <v>-1.2162985484880202E-3</v>
      </c>
    </row>
    <row r="190" spans="3:12">
      <c r="C190" s="1">
        <v>39837</v>
      </c>
      <c r="D190">
        <v>149.88</v>
      </c>
      <c r="E190">
        <v>150.25</v>
      </c>
      <c r="F190">
        <v>149.37</v>
      </c>
      <c r="G190">
        <v>150.25</v>
      </c>
      <c r="H190">
        <v>147211600</v>
      </c>
      <c r="I190">
        <v>148.08000000000001</v>
      </c>
      <c r="K190">
        <f t="shared" si="4"/>
        <v>5.6366723259763159E-3</v>
      </c>
      <c r="L190">
        <f t="shared" si="5"/>
        <v>5.6208457335461684E-3</v>
      </c>
    </row>
    <row r="191" spans="3:12">
      <c r="C191" s="1">
        <v>39836</v>
      </c>
      <c r="D191">
        <v>149.15</v>
      </c>
      <c r="E191">
        <v>150.13999999999999</v>
      </c>
      <c r="F191">
        <v>149.01</v>
      </c>
      <c r="G191">
        <v>149.41</v>
      </c>
      <c r="H191">
        <v>146426400</v>
      </c>
      <c r="I191">
        <v>147.25</v>
      </c>
      <c r="K191">
        <f t="shared" si="4"/>
        <v>2.7172067115000366E-4</v>
      </c>
      <c r="L191">
        <f t="shared" si="5"/>
        <v>2.7168376177431018E-4</v>
      </c>
    </row>
    <row r="192" spans="3:12">
      <c r="C192" s="1">
        <v>39835</v>
      </c>
      <c r="D192">
        <v>149.13</v>
      </c>
      <c r="E192">
        <v>149.5</v>
      </c>
      <c r="F192">
        <v>148.86000000000001</v>
      </c>
      <c r="G192">
        <v>149.37</v>
      </c>
      <c r="H192">
        <v>104596100</v>
      </c>
      <c r="I192">
        <v>147.21</v>
      </c>
      <c r="K192">
        <f t="shared" si="4"/>
        <v>1.6329863237396006E-3</v>
      </c>
      <c r="L192">
        <f t="shared" si="5"/>
        <v>1.6316544513287025E-3</v>
      </c>
    </row>
    <row r="193" spans="3:12">
      <c r="C193" s="1">
        <v>39834</v>
      </c>
      <c r="D193">
        <v>148.33000000000001</v>
      </c>
      <c r="E193">
        <v>149.13</v>
      </c>
      <c r="F193">
        <v>147.97999999999999</v>
      </c>
      <c r="G193">
        <v>149.13</v>
      </c>
      <c r="H193">
        <v>111797300</v>
      </c>
      <c r="I193">
        <v>146.97</v>
      </c>
      <c r="K193">
        <f t="shared" si="4"/>
        <v>5.4042960733341906E-3</v>
      </c>
      <c r="L193">
        <f t="shared" si="5"/>
        <v>5.3897452663474897E-3</v>
      </c>
    </row>
    <row r="194" spans="3:12">
      <c r="C194" s="1">
        <v>39830</v>
      </c>
      <c r="D194">
        <v>147.97</v>
      </c>
      <c r="E194">
        <v>148.49</v>
      </c>
      <c r="F194">
        <v>147.43</v>
      </c>
      <c r="G194">
        <v>148.33000000000001</v>
      </c>
      <c r="H194">
        <v>169906000</v>
      </c>
      <c r="I194">
        <v>146.18</v>
      </c>
      <c r="K194">
        <f t="shared" si="4"/>
        <v>2.1938845468256764E-3</v>
      </c>
      <c r="L194">
        <f t="shared" si="5"/>
        <v>2.1914814961586085E-3</v>
      </c>
    </row>
    <row r="195" spans="3:12">
      <c r="C195" s="1">
        <v>39829</v>
      </c>
      <c r="D195">
        <v>147.69999999999999</v>
      </c>
      <c r="E195">
        <v>148.41999999999999</v>
      </c>
      <c r="F195">
        <v>147.15</v>
      </c>
      <c r="G195">
        <v>148</v>
      </c>
      <c r="H195">
        <v>133833500</v>
      </c>
      <c r="I195">
        <v>145.86000000000001</v>
      </c>
      <c r="K195">
        <f t="shared" si="4"/>
        <v>6.4863372895392372E-3</v>
      </c>
      <c r="L195">
        <f t="shared" si="5"/>
        <v>6.4653915292106328E-3</v>
      </c>
    </row>
    <row r="196" spans="3:12">
      <c r="C196" s="1">
        <v>39828</v>
      </c>
      <c r="D196">
        <v>146.77000000000001</v>
      </c>
      <c r="E196">
        <v>147.28</v>
      </c>
      <c r="F196">
        <v>146.61000000000001</v>
      </c>
      <c r="G196">
        <v>147.05000000000001</v>
      </c>
      <c r="H196">
        <v>104849500</v>
      </c>
      <c r="I196">
        <v>144.91999999999999</v>
      </c>
      <c r="K196">
        <f t="shared" si="4"/>
        <v>-1.3798813302063083E-4</v>
      </c>
      <c r="L196">
        <f t="shared" si="5"/>
        <v>-1.379976542589993E-4</v>
      </c>
    </row>
    <row r="197" spans="3:12">
      <c r="C197" s="1">
        <v>39827</v>
      </c>
      <c r="D197">
        <v>146.29</v>
      </c>
      <c r="E197">
        <v>147.21</v>
      </c>
      <c r="F197">
        <v>146.19999999999999</v>
      </c>
      <c r="G197">
        <v>147.07</v>
      </c>
      <c r="H197">
        <v>93172600</v>
      </c>
      <c r="I197">
        <v>144.94</v>
      </c>
      <c r="K197">
        <f t="shared" si="4"/>
        <v>6.9041701187513339E-4</v>
      </c>
      <c r="L197">
        <f t="shared" si="5"/>
        <v>6.9017878369485321E-4</v>
      </c>
    </row>
    <row r="198" spans="3:12">
      <c r="C198" s="1">
        <v>39826</v>
      </c>
      <c r="D198">
        <v>146.88999999999999</v>
      </c>
      <c r="E198">
        <v>147.07</v>
      </c>
      <c r="F198">
        <v>146.43</v>
      </c>
      <c r="G198">
        <v>146.97</v>
      </c>
      <c r="H198">
        <v>89567200</v>
      </c>
      <c r="I198">
        <v>144.84</v>
      </c>
      <c r="K198">
        <f t="shared" ref="K198:K261" si="6">(I198-I199)/I199</f>
        <v>-6.8994066510276193E-4</v>
      </c>
      <c r="L198">
        <f t="shared" ref="L198:L261" si="7">LN(I198/I199)</f>
        <v>-6.901787836948646E-4</v>
      </c>
    </row>
    <row r="199" spans="3:12">
      <c r="C199" s="1">
        <v>39823</v>
      </c>
      <c r="D199">
        <v>147.04</v>
      </c>
      <c r="E199">
        <v>147.15</v>
      </c>
      <c r="F199">
        <v>146.61000000000001</v>
      </c>
      <c r="G199">
        <v>147.07</v>
      </c>
      <c r="H199">
        <v>113917300</v>
      </c>
      <c r="I199">
        <v>144.94</v>
      </c>
      <c r="K199">
        <f t="shared" si="6"/>
        <v>-6.8989306657405347E-5</v>
      </c>
      <c r="L199">
        <f t="shared" si="7"/>
        <v>-6.8991686529115259E-5</v>
      </c>
    </row>
    <row r="200" spans="3:12">
      <c r="C200" s="1">
        <v>39822</v>
      </c>
      <c r="D200">
        <v>146.72999999999999</v>
      </c>
      <c r="E200">
        <v>147.09</v>
      </c>
      <c r="F200">
        <v>145.97</v>
      </c>
      <c r="G200">
        <v>147.08000000000001</v>
      </c>
      <c r="H200">
        <v>130735400</v>
      </c>
      <c r="I200">
        <v>144.94999999999999</v>
      </c>
      <c r="K200">
        <f t="shared" si="6"/>
        <v>7.9271260691188821E-3</v>
      </c>
      <c r="L200">
        <f t="shared" si="7"/>
        <v>7.8958714693761964E-3</v>
      </c>
    </row>
    <row r="201" spans="3:12">
      <c r="C201" s="1">
        <v>39821</v>
      </c>
      <c r="D201">
        <v>145.87</v>
      </c>
      <c r="E201">
        <v>146.32</v>
      </c>
      <c r="F201">
        <v>145.63999999999999</v>
      </c>
      <c r="G201">
        <v>145.91999999999999</v>
      </c>
      <c r="H201">
        <v>90745600</v>
      </c>
      <c r="I201">
        <v>143.81</v>
      </c>
      <c r="K201">
        <f t="shared" si="6"/>
        <v>2.5794757389849734E-3</v>
      </c>
      <c r="L201">
        <f t="shared" si="7"/>
        <v>2.5761546014108701E-3</v>
      </c>
    </row>
    <row r="202" spans="3:12">
      <c r="C202" s="1">
        <v>39820</v>
      </c>
      <c r="D202">
        <v>145.71</v>
      </c>
      <c r="E202">
        <v>145.91</v>
      </c>
      <c r="F202">
        <v>144.97999999999999</v>
      </c>
      <c r="G202">
        <v>145.55000000000001</v>
      </c>
      <c r="H202">
        <v>121265100</v>
      </c>
      <c r="I202">
        <v>143.44</v>
      </c>
      <c r="K202">
        <f t="shared" si="6"/>
        <v>-2.9195050743779779E-3</v>
      </c>
      <c r="L202">
        <f t="shared" si="7"/>
        <v>-2.923775142332846E-3</v>
      </c>
    </row>
    <row r="203" spans="3:12">
      <c r="C203" s="1">
        <v>39819</v>
      </c>
      <c r="D203">
        <v>145.85</v>
      </c>
      <c r="E203">
        <v>146.11000000000001</v>
      </c>
      <c r="F203">
        <v>145.43</v>
      </c>
      <c r="G203">
        <v>145.97</v>
      </c>
      <c r="H203">
        <v>110002500</v>
      </c>
      <c r="I203">
        <v>143.86000000000001</v>
      </c>
      <c r="K203">
        <f t="shared" si="6"/>
        <v>-2.7036395147312744E-3</v>
      </c>
      <c r="L203">
        <f t="shared" si="7"/>
        <v>-2.7073009489987075E-3</v>
      </c>
    </row>
    <row r="204" spans="3:12">
      <c r="C204" s="1">
        <v>39816</v>
      </c>
      <c r="D204">
        <v>145.97</v>
      </c>
      <c r="E204">
        <v>146.61000000000001</v>
      </c>
      <c r="F204">
        <v>145.66999999999999</v>
      </c>
      <c r="G204">
        <v>146.37</v>
      </c>
      <c r="H204">
        <v>116817700</v>
      </c>
      <c r="I204">
        <v>144.25</v>
      </c>
      <c r="K204">
        <f t="shared" si="6"/>
        <v>4.3865756858375952E-3</v>
      </c>
      <c r="L204">
        <f t="shared" si="7"/>
        <v>4.3769827060375112E-3</v>
      </c>
    </row>
    <row r="205" spans="3:12">
      <c r="C205" s="1">
        <v>39815</v>
      </c>
      <c r="D205">
        <v>145.99</v>
      </c>
      <c r="E205">
        <v>146.37</v>
      </c>
      <c r="F205">
        <v>145.34</v>
      </c>
      <c r="G205">
        <v>145.72999999999999</v>
      </c>
      <c r="H205">
        <v>144761800</v>
      </c>
      <c r="I205">
        <v>143.62</v>
      </c>
      <c r="K205">
        <f t="shared" si="6"/>
        <v>-2.2924626606459471E-3</v>
      </c>
      <c r="L205">
        <f t="shared" si="7"/>
        <v>-2.2950943760133261E-3</v>
      </c>
    </row>
    <row r="206" spans="3:12">
      <c r="C206" s="1">
        <v>39814</v>
      </c>
      <c r="D206">
        <v>145.11000000000001</v>
      </c>
      <c r="E206">
        <v>146.15</v>
      </c>
      <c r="F206">
        <v>144.72999999999999</v>
      </c>
      <c r="G206">
        <v>146.06</v>
      </c>
      <c r="H206">
        <v>192059000</v>
      </c>
      <c r="I206">
        <v>143.94999999999999</v>
      </c>
      <c r="K206">
        <f t="shared" si="6"/>
        <v>2.5650160313501921E-2</v>
      </c>
      <c r="L206">
        <f t="shared" si="7"/>
        <v>2.5326714250293401E-2</v>
      </c>
    </row>
    <row r="207" spans="3:12">
      <c r="C207" s="1">
        <v>39812</v>
      </c>
      <c r="D207">
        <v>139.66</v>
      </c>
      <c r="E207">
        <v>142.56</v>
      </c>
      <c r="F207">
        <v>139.54</v>
      </c>
      <c r="G207">
        <v>142.41</v>
      </c>
      <c r="H207">
        <v>243935200</v>
      </c>
      <c r="I207">
        <v>140.35</v>
      </c>
      <c r="K207">
        <f t="shared" si="6"/>
        <v>1.7028985507246335E-2</v>
      </c>
      <c r="L207">
        <f t="shared" si="7"/>
        <v>1.6885617650686729E-2</v>
      </c>
    </row>
    <row r="208" spans="3:12">
      <c r="C208" s="1">
        <v>39809</v>
      </c>
      <c r="D208">
        <v>140.63999999999999</v>
      </c>
      <c r="E208">
        <v>141.41999999999999</v>
      </c>
      <c r="F208">
        <v>139.87</v>
      </c>
      <c r="G208">
        <v>140.03</v>
      </c>
      <c r="H208">
        <v>148806700</v>
      </c>
      <c r="I208">
        <v>138</v>
      </c>
      <c r="K208">
        <f t="shared" si="6"/>
        <v>-1.0823596874775937E-2</v>
      </c>
      <c r="L208">
        <f t="shared" si="7"/>
        <v>-1.0882598122811928E-2</v>
      </c>
    </row>
    <row r="209" spans="3:12">
      <c r="C209" s="1">
        <v>39808</v>
      </c>
      <c r="D209">
        <v>141.79</v>
      </c>
      <c r="E209">
        <v>142.08000000000001</v>
      </c>
      <c r="F209">
        <v>139.91999999999999</v>
      </c>
      <c r="G209">
        <v>141.56</v>
      </c>
      <c r="H209">
        <v>167920600</v>
      </c>
      <c r="I209">
        <v>139.51</v>
      </c>
      <c r="K209">
        <f t="shared" si="6"/>
        <v>-1.3600572655690605E-3</v>
      </c>
      <c r="L209">
        <f t="shared" si="7"/>
        <v>-1.3609829828994931E-3</v>
      </c>
    </row>
    <row r="210" spans="3:12">
      <c r="C210" s="1">
        <v>39807</v>
      </c>
      <c r="D210">
        <v>142.63999999999999</v>
      </c>
      <c r="E210">
        <v>142.71</v>
      </c>
      <c r="F210">
        <v>141.35</v>
      </c>
      <c r="G210">
        <v>141.75</v>
      </c>
      <c r="H210">
        <v>106947700</v>
      </c>
      <c r="I210">
        <v>139.69999999999999</v>
      </c>
      <c r="K210">
        <f t="shared" si="6"/>
        <v>-4.2055741677953055E-3</v>
      </c>
      <c r="L210">
        <f t="shared" si="7"/>
        <v>-4.214442467764863E-3</v>
      </c>
    </row>
    <row r="211" spans="3:12">
      <c r="C211" s="1">
        <v>39805</v>
      </c>
      <c r="D211">
        <v>142.47999999999999</v>
      </c>
      <c r="E211">
        <v>142.56</v>
      </c>
      <c r="F211">
        <v>142.19</v>
      </c>
      <c r="G211">
        <v>142.35</v>
      </c>
      <c r="H211">
        <v>53874600</v>
      </c>
      <c r="I211">
        <v>140.29</v>
      </c>
      <c r="K211">
        <f t="shared" si="6"/>
        <v>-3.0557134735645737E-3</v>
      </c>
      <c r="L211">
        <f t="shared" si="7"/>
        <v>-3.0603916986218426E-3</v>
      </c>
    </row>
    <row r="212" spans="3:12">
      <c r="C212" s="1">
        <v>39802</v>
      </c>
      <c r="D212">
        <v>142.16999999999999</v>
      </c>
      <c r="E212">
        <v>144.09</v>
      </c>
      <c r="F212">
        <v>141.94</v>
      </c>
      <c r="G212">
        <v>142.79</v>
      </c>
      <c r="H212">
        <v>245883800</v>
      </c>
      <c r="I212">
        <v>140.72</v>
      </c>
      <c r="K212">
        <f t="shared" si="6"/>
        <v>-9.0838673332863332E-3</v>
      </c>
      <c r="L212">
        <f t="shared" si="7"/>
        <v>-9.1253772276189242E-3</v>
      </c>
    </row>
    <row r="213" spans="3:12">
      <c r="C213" s="1">
        <v>39801</v>
      </c>
      <c r="D213">
        <v>144.38</v>
      </c>
      <c r="E213">
        <v>145.13999999999999</v>
      </c>
      <c r="F213">
        <v>143.97999999999999</v>
      </c>
      <c r="G213">
        <v>145.12</v>
      </c>
      <c r="H213">
        <v>168487000</v>
      </c>
      <c r="I213">
        <v>142.01</v>
      </c>
      <c r="K213">
        <f t="shared" si="6"/>
        <v>5.7365439093484587E-3</v>
      </c>
      <c r="L213">
        <f t="shared" si="7"/>
        <v>5.7201525977799445E-3</v>
      </c>
    </row>
    <row r="214" spans="3:12">
      <c r="C214" s="1">
        <v>39800</v>
      </c>
      <c r="D214">
        <v>145.53</v>
      </c>
      <c r="E214">
        <v>145.58000000000001</v>
      </c>
      <c r="F214">
        <v>144.24</v>
      </c>
      <c r="G214">
        <v>144.29</v>
      </c>
      <c r="H214">
        <v>150895400</v>
      </c>
      <c r="I214">
        <v>141.19999999999999</v>
      </c>
      <c r="K214">
        <f t="shared" si="6"/>
        <v>-7.4511457893997072E-3</v>
      </c>
      <c r="L214">
        <f t="shared" si="7"/>
        <v>-7.4790442462274809E-3</v>
      </c>
    </row>
    <row r="215" spans="3:12">
      <c r="C215" s="1">
        <v>39799</v>
      </c>
      <c r="D215">
        <v>144</v>
      </c>
      <c r="E215">
        <v>145.5</v>
      </c>
      <c r="F215">
        <v>143.79</v>
      </c>
      <c r="G215">
        <v>145.37</v>
      </c>
      <c r="H215">
        <v>177762800</v>
      </c>
      <c r="I215">
        <v>142.26</v>
      </c>
      <c r="K215">
        <f t="shared" si="6"/>
        <v>1.1159286374298054E-2</v>
      </c>
      <c r="L215">
        <f t="shared" si="7"/>
        <v>1.1097480916247118E-2</v>
      </c>
    </row>
    <row r="216" spans="3:12">
      <c r="C216" s="1">
        <v>39798</v>
      </c>
      <c r="D216">
        <v>142.47</v>
      </c>
      <c r="E216">
        <v>143.85</v>
      </c>
      <c r="F216">
        <v>142.43</v>
      </c>
      <c r="G216">
        <v>143.77000000000001</v>
      </c>
      <c r="H216">
        <v>143238200</v>
      </c>
      <c r="I216">
        <v>140.69</v>
      </c>
      <c r="K216">
        <f t="shared" si="6"/>
        <v>1.1721559039263594E-2</v>
      </c>
      <c r="L216">
        <f t="shared" si="7"/>
        <v>1.1653393718250112E-2</v>
      </c>
    </row>
    <row r="217" spans="3:12">
      <c r="C217" s="1">
        <v>39795</v>
      </c>
      <c r="D217">
        <v>142.32</v>
      </c>
      <c r="E217">
        <v>142.58000000000001</v>
      </c>
      <c r="F217">
        <v>141.88</v>
      </c>
      <c r="G217">
        <v>142.1</v>
      </c>
      <c r="H217">
        <v>137701700</v>
      </c>
      <c r="I217">
        <v>139.06</v>
      </c>
      <c r="K217">
        <f t="shared" si="6"/>
        <v>-3.7254621005875497E-3</v>
      </c>
      <c r="L217">
        <f t="shared" si="7"/>
        <v>-3.732418918133884E-3</v>
      </c>
    </row>
    <row r="218" spans="3:12">
      <c r="C218" s="1">
        <v>39794</v>
      </c>
      <c r="D218">
        <v>143.41999999999999</v>
      </c>
      <c r="E218">
        <v>143.83000000000001</v>
      </c>
      <c r="F218">
        <v>142.27000000000001</v>
      </c>
      <c r="G218">
        <v>142.63</v>
      </c>
      <c r="H218">
        <v>135715000</v>
      </c>
      <c r="I218">
        <v>139.58000000000001</v>
      </c>
      <c r="K218">
        <f t="shared" si="6"/>
        <v>-6.1236115066931451E-3</v>
      </c>
      <c r="L218">
        <f t="shared" si="7"/>
        <v>-6.1424377112258271E-3</v>
      </c>
    </row>
    <row r="219" spans="3:12">
      <c r="C219" s="1">
        <v>39793</v>
      </c>
      <c r="D219">
        <v>144</v>
      </c>
      <c r="E219">
        <v>144.55000000000001</v>
      </c>
      <c r="F219">
        <v>143.31</v>
      </c>
      <c r="G219">
        <v>143.51</v>
      </c>
      <c r="H219">
        <v>145880100</v>
      </c>
      <c r="I219">
        <v>140.44</v>
      </c>
      <c r="K219">
        <f t="shared" si="6"/>
        <v>4.9868205457001622E-4</v>
      </c>
      <c r="L219">
        <f t="shared" si="7"/>
        <v>4.9855775399686142E-4</v>
      </c>
    </row>
    <row r="220" spans="3:12">
      <c r="C220" s="1">
        <v>39792</v>
      </c>
      <c r="D220">
        <v>143.06</v>
      </c>
      <c r="E220">
        <v>144.11000000000001</v>
      </c>
      <c r="F220">
        <v>142.99</v>
      </c>
      <c r="G220">
        <v>143.44</v>
      </c>
      <c r="H220">
        <v>152570400</v>
      </c>
      <c r="I220">
        <v>140.37</v>
      </c>
      <c r="K220">
        <f t="shared" si="6"/>
        <v>6.8139434801320984E-3</v>
      </c>
      <c r="L220">
        <f t="shared" si="7"/>
        <v>6.7908334879821725E-3</v>
      </c>
    </row>
    <row r="221" spans="3:12">
      <c r="C221" s="1">
        <v>39791</v>
      </c>
      <c r="D221">
        <v>142.21</v>
      </c>
      <c r="E221">
        <v>142.81</v>
      </c>
      <c r="F221">
        <v>142.15</v>
      </c>
      <c r="G221">
        <v>142.47</v>
      </c>
      <c r="H221">
        <v>98840700</v>
      </c>
      <c r="I221">
        <v>139.41999999999999</v>
      </c>
      <c r="K221">
        <f t="shared" si="6"/>
        <v>4.3053960964389956E-4</v>
      </c>
      <c r="L221">
        <f t="shared" si="7"/>
        <v>4.3044695405991871E-4</v>
      </c>
    </row>
    <row r="222" spans="3:12">
      <c r="C222" s="1">
        <v>39788</v>
      </c>
      <c r="D222">
        <v>142.53</v>
      </c>
      <c r="E222">
        <v>142.69</v>
      </c>
      <c r="F222">
        <v>141.66999999999999</v>
      </c>
      <c r="G222">
        <v>142.41</v>
      </c>
      <c r="H222">
        <v>108726400</v>
      </c>
      <c r="I222">
        <v>139.36000000000001</v>
      </c>
      <c r="K222">
        <f t="shared" si="6"/>
        <v>3.022887577371642E-3</v>
      </c>
      <c r="L222">
        <f t="shared" si="7"/>
        <v>3.0183278394579657E-3</v>
      </c>
    </row>
    <row r="223" spans="3:12">
      <c r="C223" s="1">
        <v>39787</v>
      </c>
      <c r="D223">
        <v>141.37</v>
      </c>
      <c r="E223">
        <v>142.04</v>
      </c>
      <c r="F223">
        <v>141.16</v>
      </c>
      <c r="G223">
        <v>141.97999999999999</v>
      </c>
      <c r="H223">
        <v>103220600</v>
      </c>
      <c r="I223">
        <v>138.94</v>
      </c>
      <c r="K223">
        <f t="shared" si="6"/>
        <v>3.3942370188488401E-3</v>
      </c>
      <c r="L223">
        <f t="shared" si="7"/>
        <v>3.3884895981123372E-3</v>
      </c>
    </row>
    <row r="224" spans="3:12">
      <c r="C224" s="1">
        <v>39786</v>
      </c>
      <c r="D224">
        <v>141.37</v>
      </c>
      <c r="E224">
        <v>142.16</v>
      </c>
      <c r="F224">
        <v>140.37</v>
      </c>
      <c r="G224">
        <v>141.5</v>
      </c>
      <c r="H224">
        <v>147300500</v>
      </c>
      <c r="I224">
        <v>138.47</v>
      </c>
      <c r="K224">
        <f t="shared" si="6"/>
        <v>1.7362367069377784E-3</v>
      </c>
      <c r="L224">
        <f t="shared" si="7"/>
        <v>1.7347311903567293E-3</v>
      </c>
    </row>
    <row r="225" spans="3:12">
      <c r="C225" s="1">
        <v>39785</v>
      </c>
      <c r="D225">
        <v>141.44</v>
      </c>
      <c r="E225">
        <v>141.87</v>
      </c>
      <c r="F225">
        <v>140.87</v>
      </c>
      <c r="G225">
        <v>141.25</v>
      </c>
      <c r="H225">
        <v>127512200</v>
      </c>
      <c r="I225">
        <v>138.22999999999999</v>
      </c>
      <c r="K225">
        <f t="shared" si="6"/>
        <v>-1.3726340124259337E-3</v>
      </c>
      <c r="L225">
        <f t="shared" si="7"/>
        <v>-1.3735769374513796E-3</v>
      </c>
    </row>
    <row r="226" spans="3:12">
      <c r="C226" s="1">
        <v>39784</v>
      </c>
      <c r="D226">
        <v>142.80000000000001</v>
      </c>
      <c r="E226">
        <v>142.91999999999999</v>
      </c>
      <c r="F226">
        <v>141.34</v>
      </c>
      <c r="G226">
        <v>141.44999999999999</v>
      </c>
      <c r="H226">
        <v>124656300</v>
      </c>
      <c r="I226">
        <v>138.41999999999999</v>
      </c>
      <c r="K226">
        <f t="shared" si="6"/>
        <v>-4.9601035152039832E-3</v>
      </c>
      <c r="L226">
        <f t="shared" si="7"/>
        <v>-4.9724456577619879E-3</v>
      </c>
    </row>
    <row r="227" spans="3:12">
      <c r="C227" s="1">
        <v>39781</v>
      </c>
      <c r="D227">
        <v>142.13999999999999</v>
      </c>
      <c r="E227">
        <v>142.41999999999999</v>
      </c>
      <c r="F227">
        <v>141.66</v>
      </c>
      <c r="G227">
        <v>142.15</v>
      </c>
      <c r="H227">
        <v>136568300</v>
      </c>
      <c r="I227">
        <v>139.11000000000001</v>
      </c>
      <c r="K227">
        <f t="shared" si="6"/>
        <v>2.1570319240725577E-4</v>
      </c>
      <c r="L227">
        <f t="shared" si="7"/>
        <v>2.1567993181852301E-4</v>
      </c>
    </row>
    <row r="228" spans="3:12">
      <c r="C228" s="1">
        <v>39780</v>
      </c>
      <c r="D228">
        <v>141.99</v>
      </c>
      <c r="E228">
        <v>142.51</v>
      </c>
      <c r="F228">
        <v>141.37</v>
      </c>
      <c r="G228">
        <v>142.12</v>
      </c>
      <c r="H228">
        <v>151085900</v>
      </c>
      <c r="I228">
        <v>139.08000000000001</v>
      </c>
      <c r="K228">
        <f t="shared" si="6"/>
        <v>4.6955139781839602E-3</v>
      </c>
      <c r="L228">
        <f t="shared" si="7"/>
        <v>4.684524440017033E-3</v>
      </c>
    </row>
    <row r="229" spans="3:12">
      <c r="C229" s="1">
        <v>39779</v>
      </c>
      <c r="D229">
        <v>139.76</v>
      </c>
      <c r="E229">
        <v>141.54</v>
      </c>
      <c r="F229">
        <v>139</v>
      </c>
      <c r="G229">
        <v>141.46</v>
      </c>
      <c r="H229">
        <v>177086500</v>
      </c>
      <c r="I229">
        <v>138.43</v>
      </c>
      <c r="K229">
        <f t="shared" si="6"/>
        <v>8.009903152989108E-3</v>
      </c>
      <c r="L229">
        <f t="shared" si="7"/>
        <v>7.9779941574531551E-3</v>
      </c>
    </row>
    <row r="230" spans="3:12">
      <c r="C230" s="1">
        <v>39778</v>
      </c>
      <c r="D230">
        <v>140.91</v>
      </c>
      <c r="E230">
        <v>141.38999999999999</v>
      </c>
      <c r="F230">
        <v>140.24</v>
      </c>
      <c r="G230">
        <v>140.33000000000001</v>
      </c>
      <c r="H230">
        <v>128646200</v>
      </c>
      <c r="I230">
        <v>137.33000000000001</v>
      </c>
      <c r="K230">
        <f t="shared" si="6"/>
        <v>-5.0713612982684099E-3</v>
      </c>
      <c r="L230">
        <f t="shared" si="7"/>
        <v>-5.084264293296374E-3</v>
      </c>
    </row>
    <row r="231" spans="3:12">
      <c r="C231" s="1">
        <v>39777</v>
      </c>
      <c r="D231">
        <v>140.65</v>
      </c>
      <c r="E231">
        <v>141.36000000000001</v>
      </c>
      <c r="F231">
        <v>140.19</v>
      </c>
      <c r="G231">
        <v>141.05000000000001</v>
      </c>
      <c r="H231">
        <v>100124400</v>
      </c>
      <c r="I231">
        <v>138.03</v>
      </c>
      <c r="K231">
        <f t="shared" si="6"/>
        <v>-2.0965876229033548E-3</v>
      </c>
      <c r="L231">
        <f t="shared" si="7"/>
        <v>-2.0987885395480519E-3</v>
      </c>
    </row>
    <row r="232" spans="3:12">
      <c r="C232" s="1">
        <v>39774</v>
      </c>
      <c r="D232">
        <v>140.13</v>
      </c>
      <c r="E232">
        <v>141.4</v>
      </c>
      <c r="F232">
        <v>140.04</v>
      </c>
      <c r="G232">
        <v>141.35</v>
      </c>
      <c r="H232">
        <v>65409200</v>
      </c>
      <c r="I232">
        <v>138.32</v>
      </c>
      <c r="K232">
        <f t="shared" si="6"/>
        <v>1.3630367873369376E-2</v>
      </c>
      <c r="L232">
        <f t="shared" si="7"/>
        <v>1.3538309987757362E-2</v>
      </c>
    </row>
    <row r="233" spans="3:12">
      <c r="C233" s="1">
        <v>39772</v>
      </c>
      <c r="D233">
        <v>139.31</v>
      </c>
      <c r="E233">
        <v>139.57</v>
      </c>
      <c r="F233">
        <v>139.03</v>
      </c>
      <c r="G233">
        <v>139.44999999999999</v>
      </c>
      <c r="H233">
        <v>81710800</v>
      </c>
      <c r="I233">
        <v>136.46</v>
      </c>
      <c r="K233">
        <f t="shared" si="6"/>
        <v>1.8354012187064091E-3</v>
      </c>
      <c r="L233">
        <f t="shared" si="7"/>
        <v>1.833718928027406E-3</v>
      </c>
    </row>
    <row r="234" spans="3:12">
      <c r="C234" s="1">
        <v>39771</v>
      </c>
      <c r="D234">
        <v>138.91</v>
      </c>
      <c r="E234">
        <v>139.41999999999999</v>
      </c>
      <c r="F234">
        <v>138.08000000000001</v>
      </c>
      <c r="G234">
        <v>139.19</v>
      </c>
      <c r="H234">
        <v>119807400</v>
      </c>
      <c r="I234">
        <v>136.21</v>
      </c>
      <c r="K234">
        <f t="shared" si="6"/>
        <v>4.4069041498349081E-4</v>
      </c>
      <c r="L234">
        <f t="shared" si="7"/>
        <v>4.4059333948158821E-4</v>
      </c>
    </row>
    <row r="235" spans="3:12">
      <c r="C235" s="1">
        <v>39770</v>
      </c>
      <c r="D235">
        <v>137.9</v>
      </c>
      <c r="E235">
        <v>139.15</v>
      </c>
      <c r="F235">
        <v>136.41</v>
      </c>
      <c r="G235">
        <v>139.13</v>
      </c>
      <c r="H235">
        <v>151495800</v>
      </c>
      <c r="I235">
        <v>136.15</v>
      </c>
      <c r="K235">
        <f t="shared" si="6"/>
        <v>2.0232296740352321E-2</v>
      </c>
      <c r="L235">
        <f t="shared" si="7"/>
        <v>2.0030343269235584E-2</v>
      </c>
    </row>
    <row r="236" spans="3:12">
      <c r="C236" s="1">
        <v>39767</v>
      </c>
      <c r="D236">
        <v>135.9</v>
      </c>
      <c r="E236">
        <v>136.63999999999999</v>
      </c>
      <c r="F236">
        <v>134.69999999999999</v>
      </c>
      <c r="G236">
        <v>136.37</v>
      </c>
      <c r="H236">
        <v>239483900</v>
      </c>
      <c r="I236">
        <v>133.44999999999999</v>
      </c>
      <c r="K236">
        <f t="shared" si="6"/>
        <v>4.970253784170469E-3</v>
      </c>
      <c r="L236">
        <f t="shared" si="7"/>
        <v>4.9579428482969933E-3</v>
      </c>
    </row>
    <row r="237" spans="3:12">
      <c r="C237" s="1">
        <v>39766</v>
      </c>
      <c r="D237">
        <v>135.97999999999999</v>
      </c>
      <c r="E237">
        <v>136.49</v>
      </c>
      <c r="F237">
        <v>135.18</v>
      </c>
      <c r="G237">
        <v>135.69999999999999</v>
      </c>
      <c r="H237">
        <v>178128400</v>
      </c>
      <c r="I237">
        <v>132.79</v>
      </c>
      <c r="K237">
        <f t="shared" si="6"/>
        <v>-1.729063298752204E-3</v>
      </c>
      <c r="L237">
        <f t="shared" si="7"/>
        <v>-1.7305598540391094E-3</v>
      </c>
    </row>
    <row r="238" spans="3:12">
      <c r="C238" s="1">
        <v>39765</v>
      </c>
      <c r="D238">
        <v>138.21</v>
      </c>
      <c r="E238">
        <v>138.43</v>
      </c>
      <c r="F238">
        <v>135.62</v>
      </c>
      <c r="G238">
        <v>135.93</v>
      </c>
      <c r="H238">
        <v>191505000</v>
      </c>
      <c r="I238">
        <v>133.02000000000001</v>
      </c>
      <c r="K238">
        <f t="shared" si="6"/>
        <v>-1.3497478493028724E-2</v>
      </c>
      <c r="L238">
        <f t="shared" si="7"/>
        <v>-1.3589397509584839E-2</v>
      </c>
    </row>
    <row r="239" spans="3:12">
      <c r="C239" s="1">
        <v>39764</v>
      </c>
      <c r="D239">
        <v>137.54</v>
      </c>
      <c r="E239">
        <v>139.25</v>
      </c>
      <c r="F239">
        <v>137.36000000000001</v>
      </c>
      <c r="G239">
        <v>137.79</v>
      </c>
      <c r="H239">
        <v>123018300</v>
      </c>
      <c r="I239">
        <v>134.84</v>
      </c>
      <c r="K239">
        <f t="shared" si="6"/>
        <v>-3.4735052841622857E-3</v>
      </c>
      <c r="L239">
        <f t="shared" si="7"/>
        <v>-3.4795519096928007E-3</v>
      </c>
    </row>
    <row r="240" spans="3:12">
      <c r="C240" s="1">
        <v>39763</v>
      </c>
      <c r="D240">
        <v>138.59</v>
      </c>
      <c r="E240">
        <v>138.81</v>
      </c>
      <c r="F240">
        <v>137.96</v>
      </c>
      <c r="G240">
        <v>138.27000000000001</v>
      </c>
      <c r="H240">
        <v>97677500</v>
      </c>
      <c r="I240">
        <v>135.31</v>
      </c>
      <c r="K240">
        <f t="shared" si="6"/>
        <v>8.1360946745572232E-4</v>
      </c>
      <c r="L240">
        <f t="shared" si="7"/>
        <v>8.1327866668928588E-4</v>
      </c>
    </row>
    <row r="241" spans="3:12">
      <c r="C241" s="1">
        <v>39760</v>
      </c>
      <c r="D241">
        <v>137.62</v>
      </c>
      <c r="E241">
        <v>139.44</v>
      </c>
      <c r="F241">
        <v>137.55000000000001</v>
      </c>
      <c r="G241">
        <v>138.16</v>
      </c>
      <c r="H241">
        <v>201055300</v>
      </c>
      <c r="I241">
        <v>135.19999999999999</v>
      </c>
      <c r="K241">
        <f t="shared" si="6"/>
        <v>8.8836245188019035E-4</v>
      </c>
      <c r="L241">
        <f t="shared" si="7"/>
        <v>8.8796809149668755E-4</v>
      </c>
    </row>
    <row r="242" spans="3:12">
      <c r="C242" s="1">
        <v>39759</v>
      </c>
      <c r="D242">
        <v>139.69999999999999</v>
      </c>
      <c r="E242">
        <v>140.41</v>
      </c>
      <c r="F242">
        <v>137.93</v>
      </c>
      <c r="G242">
        <v>138.04</v>
      </c>
      <c r="H242">
        <v>181517300</v>
      </c>
      <c r="I242">
        <v>135.08000000000001</v>
      </c>
      <c r="K242">
        <f t="shared" si="6"/>
        <v>-1.206757843925969E-2</v>
      </c>
      <c r="L242">
        <f t="shared" si="7"/>
        <v>-1.2140982803623135E-2</v>
      </c>
    </row>
    <row r="243" spans="3:12">
      <c r="C243" s="1">
        <v>39758</v>
      </c>
      <c r="D243">
        <v>141.66</v>
      </c>
      <c r="E243">
        <v>141.68</v>
      </c>
      <c r="F243">
        <v>139.06</v>
      </c>
      <c r="G243">
        <v>139.72</v>
      </c>
      <c r="H243">
        <v>264304500</v>
      </c>
      <c r="I243">
        <v>136.72999999999999</v>
      </c>
      <c r="K243">
        <f t="shared" si="6"/>
        <v>-2.2659042172980814E-2</v>
      </c>
      <c r="L243">
        <f t="shared" si="7"/>
        <v>-2.2919703350445263E-2</v>
      </c>
    </row>
    <row r="244" spans="3:12">
      <c r="C244" s="1">
        <v>39757</v>
      </c>
      <c r="D244">
        <v>142.28</v>
      </c>
      <c r="E244">
        <v>143.52000000000001</v>
      </c>
      <c r="F244">
        <v>142.13</v>
      </c>
      <c r="G244">
        <v>142.96</v>
      </c>
      <c r="H244">
        <v>107068100</v>
      </c>
      <c r="I244">
        <v>139.9</v>
      </c>
      <c r="K244">
        <f t="shared" si="6"/>
        <v>7.8524601973921429E-3</v>
      </c>
      <c r="L244">
        <f t="shared" si="7"/>
        <v>7.8217900844176225E-3</v>
      </c>
    </row>
    <row r="245" spans="3:12">
      <c r="C245" s="1">
        <v>39756</v>
      </c>
      <c r="D245">
        <v>141.35</v>
      </c>
      <c r="E245">
        <v>142.16999999999999</v>
      </c>
      <c r="F245">
        <v>140.93</v>
      </c>
      <c r="G245">
        <v>141.85</v>
      </c>
      <c r="H245">
        <v>98378500</v>
      </c>
      <c r="I245">
        <v>138.81</v>
      </c>
      <c r="K245">
        <f t="shared" si="6"/>
        <v>2.0212228398180983E-3</v>
      </c>
      <c r="L245">
        <f t="shared" si="7"/>
        <v>2.0191829172303642E-3</v>
      </c>
    </row>
    <row r="246" spans="3:12">
      <c r="C246" s="1">
        <v>39753</v>
      </c>
      <c r="D246">
        <v>143.68</v>
      </c>
      <c r="E246">
        <v>143.72</v>
      </c>
      <c r="F246">
        <v>141.41</v>
      </c>
      <c r="G246">
        <v>141.56</v>
      </c>
      <c r="H246">
        <v>137702200</v>
      </c>
      <c r="I246">
        <v>138.53</v>
      </c>
      <c r="K246">
        <f t="shared" si="6"/>
        <v>-8.8717178221364313E-3</v>
      </c>
      <c r="L246">
        <f t="shared" si="7"/>
        <v>-8.9113058270275259E-3</v>
      </c>
    </row>
    <row r="247" spans="3:12">
      <c r="C247" s="1">
        <v>39752</v>
      </c>
      <c r="D247">
        <v>141.65</v>
      </c>
      <c r="E247">
        <v>143.01</v>
      </c>
      <c r="F247">
        <v>141.52000000000001</v>
      </c>
      <c r="G247">
        <v>142.83000000000001</v>
      </c>
      <c r="H247">
        <v>100995600</v>
      </c>
      <c r="I247">
        <v>139.77000000000001</v>
      </c>
      <c r="K247">
        <f t="shared" si="6"/>
        <v>1.0482938114517186E-2</v>
      </c>
      <c r="L247">
        <f t="shared" si="7"/>
        <v>1.042837312178024E-2</v>
      </c>
    </row>
    <row r="248" spans="3:12">
      <c r="C248" s="1">
        <v>39751</v>
      </c>
      <c r="D248">
        <v>141.85</v>
      </c>
      <c r="E248">
        <v>142.03</v>
      </c>
      <c r="F248">
        <v>140.68</v>
      </c>
      <c r="G248">
        <v>141.35</v>
      </c>
      <c r="H248">
        <v>103438500</v>
      </c>
      <c r="I248">
        <v>138.32</v>
      </c>
      <c r="K248">
        <f t="shared" si="6"/>
        <v>0</v>
      </c>
      <c r="L248">
        <f t="shared" si="7"/>
        <v>0</v>
      </c>
    </row>
    <row r="249" spans="3:12">
      <c r="C249" s="1">
        <v>39746</v>
      </c>
      <c r="D249">
        <v>141.30000000000001</v>
      </c>
      <c r="E249">
        <v>141.84</v>
      </c>
      <c r="F249">
        <v>140.38999999999999</v>
      </c>
      <c r="G249">
        <v>141.35</v>
      </c>
      <c r="H249">
        <v>146023500</v>
      </c>
      <c r="I249">
        <v>138.32</v>
      </c>
      <c r="K249">
        <f t="shared" si="6"/>
        <v>-5.7803468208101521E-4</v>
      </c>
      <c r="L249">
        <f t="shared" si="7"/>
        <v>-5.7820180853426838E-4</v>
      </c>
    </row>
    <row r="250" spans="3:12">
      <c r="C250" s="1">
        <v>39745</v>
      </c>
      <c r="D250">
        <v>142.02000000000001</v>
      </c>
      <c r="E250">
        <v>142.28</v>
      </c>
      <c r="F250">
        <v>140.57</v>
      </c>
      <c r="G250">
        <v>141.43</v>
      </c>
      <c r="H250">
        <v>134457400</v>
      </c>
      <c r="I250">
        <v>138.4</v>
      </c>
      <c r="K250">
        <f t="shared" si="6"/>
        <v>2.8985507246377224E-3</v>
      </c>
      <c r="L250">
        <f t="shared" si="7"/>
        <v>2.8943580263645565E-3</v>
      </c>
    </row>
    <row r="251" spans="3:12">
      <c r="C251" s="1">
        <v>39744</v>
      </c>
      <c r="D251">
        <v>141.93</v>
      </c>
      <c r="E251">
        <v>142.1</v>
      </c>
      <c r="F251">
        <v>140.80000000000001</v>
      </c>
      <c r="G251">
        <v>141.02000000000001</v>
      </c>
      <c r="H251">
        <v>120179400</v>
      </c>
      <c r="I251">
        <v>138</v>
      </c>
      <c r="K251">
        <f t="shared" si="6"/>
        <v>-2.8181226967265438E-3</v>
      </c>
      <c r="L251">
        <f t="shared" si="7"/>
        <v>-2.8221010806340576E-3</v>
      </c>
    </row>
    <row r="252" spans="3:12">
      <c r="C252" s="1">
        <v>39743</v>
      </c>
      <c r="D252">
        <v>141.86000000000001</v>
      </c>
      <c r="E252">
        <v>142.06</v>
      </c>
      <c r="F252">
        <v>140.83000000000001</v>
      </c>
      <c r="G252">
        <v>141.41999999999999</v>
      </c>
      <c r="H252">
        <v>192056300</v>
      </c>
      <c r="I252">
        <v>138.38999999999999</v>
      </c>
      <c r="K252">
        <f t="shared" si="6"/>
        <v>-1.3894826849080924E-2</v>
      </c>
      <c r="L252">
        <f t="shared" si="7"/>
        <v>-1.3992263586303953E-2</v>
      </c>
    </row>
    <row r="253" spans="3:12">
      <c r="C253" s="1">
        <v>39742</v>
      </c>
      <c r="D253">
        <v>143.15</v>
      </c>
      <c r="E253">
        <v>143.66999999999999</v>
      </c>
      <c r="F253">
        <v>142.28</v>
      </c>
      <c r="G253">
        <v>143.41</v>
      </c>
      <c r="H253">
        <v>125578600</v>
      </c>
      <c r="I253">
        <v>140.34</v>
      </c>
      <c r="K253">
        <f t="shared" si="6"/>
        <v>1.4253135689859059E-4</v>
      </c>
      <c r="L253">
        <f t="shared" si="7"/>
        <v>1.4252120026979847E-4</v>
      </c>
    </row>
    <row r="254" spans="3:12">
      <c r="C254" s="1">
        <v>39739</v>
      </c>
      <c r="D254">
        <v>145.55000000000001</v>
      </c>
      <c r="E254">
        <v>145.56</v>
      </c>
      <c r="F254">
        <v>143.05000000000001</v>
      </c>
      <c r="G254">
        <v>143.38999999999999</v>
      </c>
      <c r="H254">
        <v>185645200</v>
      </c>
      <c r="I254">
        <v>140.32</v>
      </c>
      <c r="K254">
        <f t="shared" si="6"/>
        <v>-1.6678346180798848E-2</v>
      </c>
      <c r="L254">
        <f t="shared" si="7"/>
        <v>-1.6818995858917832E-2</v>
      </c>
    </row>
    <row r="255" spans="3:12">
      <c r="C255" s="1">
        <v>39738</v>
      </c>
      <c r="D255">
        <v>145.82</v>
      </c>
      <c r="E255">
        <v>146.52000000000001</v>
      </c>
      <c r="F255">
        <v>145.33000000000001</v>
      </c>
      <c r="G255">
        <v>145.82</v>
      </c>
      <c r="H255">
        <v>148108500</v>
      </c>
      <c r="I255">
        <v>142.69999999999999</v>
      </c>
      <c r="K255">
        <f t="shared" si="6"/>
        <v>-2.5861466415041906E-3</v>
      </c>
      <c r="L255">
        <f t="shared" si="7"/>
        <v>-2.5894964954519166E-3</v>
      </c>
    </row>
    <row r="256" spans="3:12">
      <c r="C256" s="1">
        <v>39737</v>
      </c>
      <c r="D256">
        <v>145.63999999999999</v>
      </c>
      <c r="E256">
        <v>146.32</v>
      </c>
      <c r="F256">
        <v>145.41999999999999</v>
      </c>
      <c r="G256">
        <v>146.19999999999999</v>
      </c>
      <c r="H256">
        <v>128834100</v>
      </c>
      <c r="I256">
        <v>143.07</v>
      </c>
      <c r="K256">
        <f t="shared" si="6"/>
        <v>4.563965735149598E-3</v>
      </c>
      <c r="L256">
        <f t="shared" si="7"/>
        <v>4.5535824242639118E-3</v>
      </c>
    </row>
    <row r="257" spans="3:12">
      <c r="C257" s="1">
        <v>39736</v>
      </c>
      <c r="D257">
        <v>144.76</v>
      </c>
      <c r="E257">
        <v>145.63999999999999</v>
      </c>
      <c r="F257">
        <v>144.66</v>
      </c>
      <c r="G257">
        <v>145.54</v>
      </c>
      <c r="H257">
        <v>108815500</v>
      </c>
      <c r="I257">
        <v>142.41999999999999</v>
      </c>
      <c r="K257">
        <f t="shared" si="6"/>
        <v>1.0142563302361716E-2</v>
      </c>
      <c r="L257">
        <f t="shared" si="7"/>
        <v>1.0091472676708849E-2</v>
      </c>
    </row>
    <row r="258" spans="3:12">
      <c r="C258" s="1">
        <v>39735</v>
      </c>
      <c r="D258">
        <v>143.22999999999999</v>
      </c>
      <c r="E258">
        <v>144.22999999999999</v>
      </c>
      <c r="F258">
        <v>142.77000000000001</v>
      </c>
      <c r="G258">
        <v>144.08000000000001</v>
      </c>
      <c r="H258">
        <v>107689100</v>
      </c>
      <c r="I258">
        <v>140.99</v>
      </c>
      <c r="K258">
        <f t="shared" si="6"/>
        <v>8.2957877422584307E-3</v>
      </c>
      <c r="L258">
        <f t="shared" si="7"/>
        <v>8.2615668245104735E-3</v>
      </c>
    </row>
    <row r="259" spans="3:12">
      <c r="C259" s="1">
        <v>39732</v>
      </c>
      <c r="D259">
        <v>143.46</v>
      </c>
      <c r="E259">
        <v>143.94999999999999</v>
      </c>
      <c r="F259">
        <v>142.58000000000001</v>
      </c>
      <c r="G259">
        <v>142.88999999999999</v>
      </c>
      <c r="H259">
        <v>124181900</v>
      </c>
      <c r="I259">
        <v>139.83000000000001</v>
      </c>
      <c r="K259">
        <f t="shared" si="6"/>
        <v>-3.2789222325182092E-3</v>
      </c>
      <c r="L259">
        <f t="shared" si="7"/>
        <v>-3.2843096779215748E-3</v>
      </c>
    </row>
    <row r="260" spans="3:12">
      <c r="C260" s="1">
        <v>39731</v>
      </c>
      <c r="D260">
        <v>144.28</v>
      </c>
      <c r="E260">
        <v>144.49</v>
      </c>
      <c r="F260">
        <v>143.33000000000001</v>
      </c>
      <c r="G260">
        <v>143.36000000000001</v>
      </c>
      <c r="H260">
        <v>123601500</v>
      </c>
      <c r="I260">
        <v>140.29</v>
      </c>
      <c r="K260">
        <f t="shared" si="6"/>
        <v>5.7057271235991778E-4</v>
      </c>
      <c r="L260">
        <f t="shared" si="7"/>
        <v>5.7040999764067246E-4</v>
      </c>
    </row>
    <row r="261" spans="3:12">
      <c r="C261" s="1">
        <v>39730</v>
      </c>
      <c r="D261">
        <v>144.18</v>
      </c>
      <c r="E261">
        <v>144.32</v>
      </c>
      <c r="F261">
        <v>143.09</v>
      </c>
      <c r="G261">
        <v>143.28</v>
      </c>
      <c r="H261">
        <v>124247500</v>
      </c>
      <c r="I261">
        <v>140.21</v>
      </c>
      <c r="K261">
        <f t="shared" si="6"/>
        <v>-6.3780029764014283E-3</v>
      </c>
      <c r="L261">
        <f t="shared" si="7"/>
        <v>-6.3984293366291922E-3</v>
      </c>
    </row>
    <row r="262" spans="3:12">
      <c r="C262" s="1">
        <v>39729</v>
      </c>
      <c r="D262">
        <v>145.53</v>
      </c>
      <c r="E262">
        <v>145.65</v>
      </c>
      <c r="F262">
        <v>144.15</v>
      </c>
      <c r="G262">
        <v>144.19999999999999</v>
      </c>
      <c r="H262">
        <v>148872900</v>
      </c>
      <c r="I262">
        <v>141.11000000000001</v>
      </c>
      <c r="K262">
        <f t="shared" ref="K262:K325" si="8">(I262-I263)/I263</f>
        <v>-9.8933483019926789E-3</v>
      </c>
      <c r="L262">
        <f t="shared" ref="L262:L325" si="9">LN(I262/I263)</f>
        <v>-9.9426126679660106E-3</v>
      </c>
    </row>
    <row r="263" spans="3:12">
      <c r="C263" s="1">
        <v>39728</v>
      </c>
      <c r="D263">
        <v>145.6</v>
      </c>
      <c r="E263">
        <v>146.12</v>
      </c>
      <c r="F263">
        <v>145.31</v>
      </c>
      <c r="G263">
        <v>145.63999999999999</v>
      </c>
      <c r="H263">
        <v>78415400</v>
      </c>
      <c r="I263">
        <v>142.52000000000001</v>
      </c>
      <c r="K263">
        <f t="shared" si="8"/>
        <v>-3.4263338228094587E-3</v>
      </c>
      <c r="L263">
        <f t="shared" si="9"/>
        <v>-3.432217147208537E-3</v>
      </c>
    </row>
    <row r="264" spans="3:12">
      <c r="C264" s="1">
        <v>39725</v>
      </c>
      <c r="D264">
        <v>146.91</v>
      </c>
      <c r="E264">
        <v>147.16</v>
      </c>
      <c r="F264">
        <v>145.69999999999999</v>
      </c>
      <c r="G264">
        <v>146.13999999999999</v>
      </c>
      <c r="H264">
        <v>124842100</v>
      </c>
      <c r="I264">
        <v>143.01</v>
      </c>
      <c r="K264">
        <f t="shared" si="8"/>
        <v>6.9930069930006328E-5</v>
      </c>
      <c r="L264">
        <f t="shared" si="9"/>
        <v>6.99276249367024E-5</v>
      </c>
    </row>
    <row r="265" spans="3:12">
      <c r="C265" s="1">
        <v>39724</v>
      </c>
      <c r="D265">
        <v>145.63999999999999</v>
      </c>
      <c r="E265">
        <v>146.34</v>
      </c>
      <c r="F265">
        <v>145.44</v>
      </c>
      <c r="G265">
        <v>146.13</v>
      </c>
      <c r="H265">
        <v>124311600</v>
      </c>
      <c r="I265">
        <v>143</v>
      </c>
      <c r="K265">
        <f t="shared" si="8"/>
        <v>7.1841104380899442E-3</v>
      </c>
      <c r="L265">
        <f t="shared" si="9"/>
        <v>7.1584276486674359E-3</v>
      </c>
    </row>
    <row r="266" spans="3:12">
      <c r="C266" s="1">
        <v>39723</v>
      </c>
      <c r="D266">
        <v>144.88999999999999</v>
      </c>
      <c r="E266">
        <v>145.43</v>
      </c>
      <c r="F266">
        <v>144.13</v>
      </c>
      <c r="G266">
        <v>145.09</v>
      </c>
      <c r="H266">
        <v>121283100</v>
      </c>
      <c r="I266">
        <v>141.97999999999999</v>
      </c>
      <c r="K266">
        <f t="shared" si="8"/>
        <v>4.030832331518232E-3</v>
      </c>
      <c r="L266">
        <f t="shared" si="9"/>
        <v>4.0227302915545647E-3</v>
      </c>
    </row>
    <row r="267" spans="3:12">
      <c r="C267" s="1">
        <v>39722</v>
      </c>
      <c r="D267">
        <v>144.91999999999999</v>
      </c>
      <c r="E267">
        <v>145.15</v>
      </c>
      <c r="F267">
        <v>143.83000000000001</v>
      </c>
      <c r="G267">
        <v>144.5</v>
      </c>
      <c r="H267">
        <v>113422200</v>
      </c>
      <c r="I267">
        <v>141.41</v>
      </c>
      <c r="K267">
        <f t="shared" si="8"/>
        <v>1.061871725895552E-3</v>
      </c>
      <c r="L267">
        <f t="shared" si="9"/>
        <v>1.0613083389088545E-3</v>
      </c>
    </row>
    <row r="268" spans="3:12">
      <c r="C268" s="1">
        <v>39721</v>
      </c>
      <c r="D268">
        <v>144.52000000000001</v>
      </c>
      <c r="E268">
        <v>145.69</v>
      </c>
      <c r="F268">
        <v>144.01</v>
      </c>
      <c r="G268">
        <v>144.35</v>
      </c>
      <c r="H268">
        <v>135911200</v>
      </c>
      <c r="I268">
        <v>141.26</v>
      </c>
      <c r="K268">
        <f t="shared" si="8"/>
        <v>2.6261622542409296E-3</v>
      </c>
      <c r="L268">
        <f t="shared" si="9"/>
        <v>2.622719915590942E-3</v>
      </c>
    </row>
    <row r="269" spans="3:12">
      <c r="C269" s="1">
        <v>39718</v>
      </c>
      <c r="D269">
        <v>144.09</v>
      </c>
      <c r="E269">
        <v>144.56</v>
      </c>
      <c r="F269">
        <v>143.46</v>
      </c>
      <c r="G269">
        <v>143.97</v>
      </c>
      <c r="H269">
        <v>150696100</v>
      </c>
      <c r="I269">
        <v>140.88999999999999</v>
      </c>
      <c r="K269">
        <f t="shared" si="8"/>
        <v>-4.5923413875936531E-3</v>
      </c>
      <c r="L269">
        <f t="shared" si="9"/>
        <v>-4.6029185824534155E-3</v>
      </c>
    </row>
    <row r="270" spans="3:12">
      <c r="C270" s="1">
        <v>39717</v>
      </c>
      <c r="D270">
        <v>143.88999999999999</v>
      </c>
      <c r="E270">
        <v>144.97</v>
      </c>
      <c r="F270">
        <v>143.51</v>
      </c>
      <c r="G270">
        <v>144.63999999999999</v>
      </c>
      <c r="H270">
        <v>111830300</v>
      </c>
      <c r="I270">
        <v>141.54</v>
      </c>
      <c r="K270">
        <f t="shared" si="8"/>
        <v>9.4137783483097502E-3</v>
      </c>
      <c r="L270">
        <f t="shared" si="9"/>
        <v>9.3697448688169743E-3</v>
      </c>
    </row>
    <row r="271" spans="3:12">
      <c r="C271" s="1">
        <v>39716</v>
      </c>
      <c r="D271">
        <v>144.07</v>
      </c>
      <c r="E271">
        <v>144.11000000000001</v>
      </c>
      <c r="F271">
        <v>142.94999999999999</v>
      </c>
      <c r="G271">
        <v>143.29</v>
      </c>
      <c r="H271">
        <v>146502200</v>
      </c>
      <c r="I271">
        <v>140.22</v>
      </c>
      <c r="K271">
        <f t="shared" si="8"/>
        <v>-5.6024395432947459E-3</v>
      </c>
      <c r="L271">
        <f t="shared" si="9"/>
        <v>-5.6181920703171169E-3</v>
      </c>
    </row>
    <row r="272" spans="3:12">
      <c r="C272" s="1">
        <v>39715</v>
      </c>
      <c r="D272">
        <v>145.96</v>
      </c>
      <c r="E272">
        <v>146.24</v>
      </c>
      <c r="F272">
        <v>144.06</v>
      </c>
      <c r="G272">
        <v>144.1</v>
      </c>
      <c r="H272">
        <v>133165200</v>
      </c>
      <c r="I272">
        <v>141.01</v>
      </c>
      <c r="K272">
        <f t="shared" si="8"/>
        <v>-1.0664421525292992E-2</v>
      </c>
      <c r="L272">
        <f t="shared" si="9"/>
        <v>-1.072169401780099E-2</v>
      </c>
    </row>
    <row r="273" spans="3:12">
      <c r="C273" s="1">
        <v>39714</v>
      </c>
      <c r="D273">
        <v>145.15</v>
      </c>
      <c r="E273">
        <v>145.97999999999999</v>
      </c>
      <c r="F273">
        <v>145.04</v>
      </c>
      <c r="G273">
        <v>145.65</v>
      </c>
      <c r="H273">
        <v>95682000</v>
      </c>
      <c r="I273">
        <v>142.53</v>
      </c>
      <c r="K273">
        <f t="shared" si="8"/>
        <v>-1.5411558669001671E-3</v>
      </c>
      <c r="L273">
        <f t="shared" si="9"/>
        <v>-1.5423446691799538E-3</v>
      </c>
    </row>
    <row r="274" spans="3:12">
      <c r="C274" s="1">
        <v>39711</v>
      </c>
      <c r="D274">
        <v>146.63999999999999</v>
      </c>
      <c r="E274">
        <v>146.66999999999999</v>
      </c>
      <c r="F274">
        <v>145.81</v>
      </c>
      <c r="G274">
        <v>145.87</v>
      </c>
      <c r="H274">
        <v>108737500</v>
      </c>
      <c r="I274">
        <v>142.75</v>
      </c>
      <c r="K274">
        <f t="shared" si="8"/>
        <v>-4.2013864575311441E-4</v>
      </c>
      <c r="L274">
        <f t="shared" si="9"/>
        <v>-4.202269287221614E-4</v>
      </c>
    </row>
    <row r="275" spans="3:12">
      <c r="C275" s="1">
        <v>39710</v>
      </c>
      <c r="D275">
        <v>146.03</v>
      </c>
      <c r="E275">
        <v>146.79</v>
      </c>
      <c r="F275">
        <v>145.63</v>
      </c>
      <c r="G275">
        <v>146.71</v>
      </c>
      <c r="H275">
        <v>154009800</v>
      </c>
      <c r="I275">
        <v>142.81</v>
      </c>
      <c r="K275">
        <f t="shared" si="8"/>
        <v>7.0028011204418091E-5</v>
      </c>
      <c r="L275">
        <f t="shared" si="9"/>
        <v>7.0025559357769543E-5</v>
      </c>
    </row>
    <row r="276" spans="3:12">
      <c r="C276" s="1">
        <v>39709</v>
      </c>
      <c r="D276">
        <v>146.79</v>
      </c>
      <c r="E276">
        <v>147.16999999999999</v>
      </c>
      <c r="F276">
        <v>146.41</v>
      </c>
      <c r="G276">
        <v>146.69999999999999</v>
      </c>
      <c r="H276">
        <v>128318300</v>
      </c>
      <c r="I276">
        <v>142.80000000000001</v>
      </c>
      <c r="K276">
        <f t="shared" si="8"/>
        <v>5.6053811659201585E-4</v>
      </c>
      <c r="L276">
        <f t="shared" si="9"/>
        <v>5.6038107378490482E-4</v>
      </c>
    </row>
    <row r="277" spans="3:12">
      <c r="C277" s="1">
        <v>39708</v>
      </c>
      <c r="D277">
        <v>146.49</v>
      </c>
      <c r="E277">
        <v>146.81</v>
      </c>
      <c r="F277">
        <v>146.25</v>
      </c>
      <c r="G277">
        <v>146.62</v>
      </c>
      <c r="H277">
        <v>98326600</v>
      </c>
      <c r="I277">
        <v>142.72</v>
      </c>
      <c r="K277">
        <f t="shared" si="8"/>
        <v>-8.4010081209748354E-4</v>
      </c>
      <c r="L277">
        <f t="shared" si="9"/>
        <v>-8.40453894548507E-4</v>
      </c>
    </row>
    <row r="278" spans="3:12">
      <c r="C278" s="1">
        <v>39707</v>
      </c>
      <c r="D278">
        <v>146.94</v>
      </c>
      <c r="E278">
        <v>147.19</v>
      </c>
      <c r="F278">
        <v>146.37</v>
      </c>
      <c r="G278">
        <v>146.74</v>
      </c>
      <c r="H278">
        <v>119427800</v>
      </c>
      <c r="I278">
        <v>142.84</v>
      </c>
      <c r="K278">
        <f t="shared" si="8"/>
        <v>-3.3491487580239311E-3</v>
      </c>
      <c r="L278">
        <f t="shared" si="9"/>
        <v>-3.3547697105053105E-3</v>
      </c>
    </row>
    <row r="279" spans="3:12">
      <c r="C279" s="1">
        <v>39704</v>
      </c>
      <c r="D279">
        <v>146.88</v>
      </c>
      <c r="E279">
        <v>148.11000000000001</v>
      </c>
      <c r="F279">
        <v>146.76</v>
      </c>
      <c r="G279">
        <v>147.24</v>
      </c>
      <c r="H279">
        <v>169777000</v>
      </c>
      <c r="I279">
        <v>143.32</v>
      </c>
      <c r="K279">
        <f t="shared" si="8"/>
        <v>4.4151657439203554E-3</v>
      </c>
      <c r="L279">
        <f t="shared" si="9"/>
        <v>4.4054474942692634E-3</v>
      </c>
    </row>
    <row r="280" spans="3:12">
      <c r="C280" s="1">
        <v>39703</v>
      </c>
      <c r="D280">
        <v>144.37</v>
      </c>
      <c r="E280">
        <v>147.04</v>
      </c>
      <c r="F280">
        <v>143.99</v>
      </c>
      <c r="G280">
        <v>146.59</v>
      </c>
      <c r="H280">
        <v>225470200</v>
      </c>
      <c r="I280">
        <v>142.69</v>
      </c>
      <c r="K280">
        <f t="shared" si="8"/>
        <v>1.5225898256847999E-2</v>
      </c>
      <c r="L280">
        <f t="shared" si="9"/>
        <v>1.5111147589942912E-2</v>
      </c>
    </row>
    <row r="281" spans="3:12">
      <c r="C281" s="1">
        <v>39702</v>
      </c>
      <c r="D281">
        <v>144.38999999999999</v>
      </c>
      <c r="E281">
        <v>144.55000000000001</v>
      </c>
      <c r="F281">
        <v>143.9</v>
      </c>
      <c r="G281">
        <v>144.38999999999999</v>
      </c>
      <c r="H281">
        <v>87640900</v>
      </c>
      <c r="I281">
        <v>140.55000000000001</v>
      </c>
      <c r="K281">
        <f t="shared" si="8"/>
        <v>3.3552255853797745E-3</v>
      </c>
      <c r="L281">
        <f t="shared" si="9"/>
        <v>3.3496093749443984E-3</v>
      </c>
    </row>
    <row r="282" spans="3:12">
      <c r="C282" s="1">
        <v>39701</v>
      </c>
      <c r="D282">
        <v>143.6</v>
      </c>
      <c r="E282">
        <v>144.37</v>
      </c>
      <c r="F282">
        <v>143.56</v>
      </c>
      <c r="G282">
        <v>143.91</v>
      </c>
      <c r="H282">
        <v>88760000</v>
      </c>
      <c r="I282">
        <v>140.08000000000001</v>
      </c>
      <c r="K282">
        <f t="shared" si="8"/>
        <v>2.7918963419000273E-3</v>
      </c>
      <c r="L282">
        <f t="shared" si="9"/>
        <v>2.7880062381369849E-3</v>
      </c>
    </row>
    <row r="283" spans="3:12">
      <c r="C283" s="1">
        <v>39700</v>
      </c>
      <c r="D283">
        <v>144.19</v>
      </c>
      <c r="E283">
        <v>144.44</v>
      </c>
      <c r="F283">
        <v>143.46</v>
      </c>
      <c r="G283">
        <v>143.51</v>
      </c>
      <c r="H283">
        <v>86458500</v>
      </c>
      <c r="I283">
        <v>139.69</v>
      </c>
      <c r="K283">
        <f t="shared" si="8"/>
        <v>-5.6943554701403042E-3</v>
      </c>
      <c r="L283">
        <f t="shared" si="9"/>
        <v>-5.710630124100626E-3</v>
      </c>
    </row>
    <row r="284" spans="3:12">
      <c r="C284" s="1">
        <v>39697</v>
      </c>
      <c r="D284">
        <v>144.01</v>
      </c>
      <c r="E284">
        <v>144.38999999999999</v>
      </c>
      <c r="F284">
        <v>143.88</v>
      </c>
      <c r="G284">
        <v>144.33000000000001</v>
      </c>
      <c r="H284">
        <v>107272100</v>
      </c>
      <c r="I284">
        <v>140.49</v>
      </c>
      <c r="K284">
        <f t="shared" si="8"/>
        <v>3.9302558239246201E-3</v>
      </c>
      <c r="L284">
        <f t="shared" si="9"/>
        <v>3.9225525458095661E-3</v>
      </c>
    </row>
    <row r="285" spans="3:12">
      <c r="C285" s="1">
        <v>39696</v>
      </c>
      <c r="D285">
        <v>141.76</v>
      </c>
      <c r="E285">
        <v>143.78</v>
      </c>
      <c r="F285">
        <v>141.75</v>
      </c>
      <c r="G285">
        <v>143.77000000000001</v>
      </c>
      <c r="H285">
        <v>158272500</v>
      </c>
      <c r="I285">
        <v>139.94</v>
      </c>
      <c r="K285">
        <f t="shared" si="8"/>
        <v>2.0268299795858861E-2</v>
      </c>
      <c r="L285">
        <f t="shared" si="9"/>
        <v>2.0065631723030983E-2</v>
      </c>
    </row>
    <row r="286" spans="3:12">
      <c r="C286" s="1">
        <v>39695</v>
      </c>
      <c r="D286">
        <v>141.09</v>
      </c>
      <c r="E286">
        <v>141.47</v>
      </c>
      <c r="F286">
        <v>140.63</v>
      </c>
      <c r="G286">
        <v>140.91</v>
      </c>
      <c r="H286">
        <v>100660300</v>
      </c>
      <c r="I286">
        <v>137.16</v>
      </c>
      <c r="K286">
        <f t="shared" si="8"/>
        <v>-8.7412587412590719E-4</v>
      </c>
      <c r="L286">
        <f t="shared" si="9"/>
        <v>-8.7450814493262013E-4</v>
      </c>
    </row>
    <row r="287" spans="3:12">
      <c r="C287" s="1">
        <v>39694</v>
      </c>
      <c r="D287">
        <v>141.04</v>
      </c>
      <c r="E287">
        <v>141.46</v>
      </c>
      <c r="F287">
        <v>140.13</v>
      </c>
      <c r="G287">
        <v>141.03</v>
      </c>
      <c r="H287">
        <v>120226200</v>
      </c>
      <c r="I287">
        <v>137.28</v>
      </c>
      <c r="K287">
        <f t="shared" si="8"/>
        <v>-8.7336244541488025E-4</v>
      </c>
      <c r="L287">
        <f t="shared" si="9"/>
        <v>-8.7374404859688344E-4</v>
      </c>
    </row>
    <row r="288" spans="3:12">
      <c r="C288" s="1">
        <v>39690</v>
      </c>
      <c r="D288">
        <v>141.29</v>
      </c>
      <c r="E288">
        <v>141.82</v>
      </c>
      <c r="F288">
        <v>140.36000000000001</v>
      </c>
      <c r="G288">
        <v>141.16</v>
      </c>
      <c r="H288">
        <v>151970400</v>
      </c>
      <c r="I288">
        <v>137.4</v>
      </c>
      <c r="K288">
        <f t="shared" si="8"/>
        <v>4.7531992687386152E-3</v>
      </c>
      <c r="L288">
        <f t="shared" si="9"/>
        <v>4.7419384861584323E-3</v>
      </c>
    </row>
    <row r="289" spans="3:12">
      <c r="C289" s="1">
        <v>39689</v>
      </c>
      <c r="D289">
        <v>140.9</v>
      </c>
      <c r="E289">
        <v>140.94</v>
      </c>
      <c r="F289">
        <v>140.19</v>
      </c>
      <c r="G289">
        <v>140.49</v>
      </c>
      <c r="H289">
        <v>96589900</v>
      </c>
      <c r="I289">
        <v>136.75</v>
      </c>
      <c r="K289">
        <f t="shared" si="8"/>
        <v>-7.1874546246552132E-3</v>
      </c>
      <c r="L289">
        <f t="shared" si="9"/>
        <v>-7.2134088144616493E-3</v>
      </c>
    </row>
    <row r="290" spans="3:12">
      <c r="C290" s="1">
        <v>39688</v>
      </c>
      <c r="D290">
        <v>141.52000000000001</v>
      </c>
      <c r="E290">
        <v>141.88999999999999</v>
      </c>
      <c r="F290">
        <v>141.12</v>
      </c>
      <c r="G290">
        <v>141.51</v>
      </c>
      <c r="H290">
        <v>65421300</v>
      </c>
      <c r="I290">
        <v>137.74</v>
      </c>
      <c r="K290">
        <f t="shared" si="8"/>
        <v>7.2653298459766599E-4</v>
      </c>
      <c r="L290">
        <f t="shared" si="9"/>
        <v>7.2626918727262361E-4</v>
      </c>
    </row>
    <row r="291" spans="3:12">
      <c r="C291" s="1">
        <v>39687</v>
      </c>
      <c r="D291">
        <v>141.18</v>
      </c>
      <c r="E291">
        <v>141.84</v>
      </c>
      <c r="F291">
        <v>140.97</v>
      </c>
      <c r="G291">
        <v>141.4</v>
      </c>
      <c r="H291">
        <v>75689600</v>
      </c>
      <c r="I291">
        <v>137.63999999999999</v>
      </c>
      <c r="K291">
        <f t="shared" si="8"/>
        <v>-9.4360165493230649E-4</v>
      </c>
      <c r="L291">
        <f t="shared" si="9"/>
        <v>-9.4404712722825272E-4</v>
      </c>
    </row>
    <row r="292" spans="3:12">
      <c r="C292" s="1">
        <v>39686</v>
      </c>
      <c r="D292">
        <v>141.88999999999999</v>
      </c>
      <c r="E292">
        <v>142.08000000000001</v>
      </c>
      <c r="F292">
        <v>141.34</v>
      </c>
      <c r="G292">
        <v>141.54</v>
      </c>
      <c r="H292">
        <v>68785900</v>
      </c>
      <c r="I292">
        <v>137.77000000000001</v>
      </c>
      <c r="K292">
        <f t="shared" si="8"/>
        <v>2.1780165529258847E-4</v>
      </c>
      <c r="L292">
        <f t="shared" si="9"/>
        <v>2.1777793995541095E-4</v>
      </c>
    </row>
    <row r="293" spans="3:12">
      <c r="C293" s="1">
        <v>39683</v>
      </c>
      <c r="D293">
        <v>140.31</v>
      </c>
      <c r="E293">
        <v>141.83000000000001</v>
      </c>
      <c r="F293">
        <v>140.22</v>
      </c>
      <c r="G293">
        <v>141.51</v>
      </c>
      <c r="H293">
        <v>99481200</v>
      </c>
      <c r="I293">
        <v>137.74</v>
      </c>
      <c r="K293">
        <f t="shared" si="8"/>
        <v>5.9888986269355949E-3</v>
      </c>
      <c r="L293">
        <f t="shared" si="9"/>
        <v>5.9710364545677999E-3</v>
      </c>
    </row>
    <row r="294" spans="3:12">
      <c r="C294" s="1">
        <v>39682</v>
      </c>
      <c r="D294">
        <v>141.47</v>
      </c>
      <c r="E294">
        <v>141.47999999999999</v>
      </c>
      <c r="F294">
        <v>140.44</v>
      </c>
      <c r="G294">
        <v>140.66</v>
      </c>
      <c r="H294">
        <v>111466400</v>
      </c>
      <c r="I294">
        <v>136.91999999999999</v>
      </c>
      <c r="K294">
        <f t="shared" si="8"/>
        <v>-8.1854400579501902E-3</v>
      </c>
      <c r="L294">
        <f t="shared" si="9"/>
        <v>-8.2191247141790279E-3</v>
      </c>
    </row>
    <row r="295" spans="3:12">
      <c r="C295" s="1">
        <v>39681</v>
      </c>
      <c r="D295">
        <v>141.4</v>
      </c>
      <c r="E295">
        <v>142.05000000000001</v>
      </c>
      <c r="F295">
        <v>141.07</v>
      </c>
      <c r="G295">
        <v>141.82</v>
      </c>
      <c r="H295">
        <v>133243500</v>
      </c>
      <c r="I295">
        <v>138.05000000000001</v>
      </c>
      <c r="K295">
        <f t="shared" si="8"/>
        <v>4.348141169650139E-4</v>
      </c>
      <c r="L295">
        <f t="shared" si="9"/>
        <v>4.3471961270037597E-4</v>
      </c>
    </row>
    <row r="296" spans="3:12">
      <c r="C296" s="1">
        <v>39680</v>
      </c>
      <c r="D296">
        <v>142.54</v>
      </c>
      <c r="E296">
        <v>143.09</v>
      </c>
      <c r="F296">
        <v>141.44999999999999</v>
      </c>
      <c r="G296">
        <v>141.76</v>
      </c>
      <c r="H296">
        <v>105581100</v>
      </c>
      <c r="I296">
        <v>137.99</v>
      </c>
      <c r="K296">
        <f t="shared" si="8"/>
        <v>-3.0344628278302687E-3</v>
      </c>
      <c r="L296">
        <f t="shared" si="9"/>
        <v>-3.0390761451474001E-3</v>
      </c>
    </row>
    <row r="297" spans="3:12">
      <c r="C297" s="1">
        <v>39679</v>
      </c>
      <c r="D297">
        <v>141.97999999999999</v>
      </c>
      <c r="E297">
        <v>142.22</v>
      </c>
      <c r="F297">
        <v>141.59</v>
      </c>
      <c r="G297">
        <v>142.19</v>
      </c>
      <c r="H297">
        <v>78255700</v>
      </c>
      <c r="I297">
        <v>138.41</v>
      </c>
      <c r="K297">
        <f t="shared" si="8"/>
        <v>7.2254335260049895E-5</v>
      </c>
      <c r="L297">
        <f t="shared" si="9"/>
        <v>7.2251725041286161E-5</v>
      </c>
    </row>
    <row r="298" spans="3:12">
      <c r="C298" s="1">
        <v>39676</v>
      </c>
      <c r="D298">
        <v>142.22999999999999</v>
      </c>
      <c r="E298">
        <v>142.30000000000001</v>
      </c>
      <c r="F298">
        <v>141.86000000000001</v>
      </c>
      <c r="G298">
        <v>142.18</v>
      </c>
      <c r="H298">
        <v>90813700</v>
      </c>
      <c r="I298">
        <v>138.4</v>
      </c>
      <c r="K298">
        <f t="shared" si="8"/>
        <v>1.3747196295492202E-3</v>
      </c>
      <c r="L298">
        <f t="shared" si="9"/>
        <v>1.373775567633921E-3</v>
      </c>
    </row>
    <row r="299" spans="3:12">
      <c r="C299" s="1">
        <v>39675</v>
      </c>
      <c r="D299">
        <v>141.15</v>
      </c>
      <c r="E299">
        <v>142.16</v>
      </c>
      <c r="F299">
        <v>140.80000000000001</v>
      </c>
      <c r="G299">
        <v>141.99</v>
      </c>
      <c r="H299">
        <v>112014200</v>
      </c>
      <c r="I299">
        <v>138.21</v>
      </c>
      <c r="K299">
        <f t="shared" si="8"/>
        <v>7.3615160349855642E-3</v>
      </c>
      <c r="L299">
        <f t="shared" si="9"/>
        <v>7.334552324150612E-3</v>
      </c>
    </row>
    <row r="300" spans="3:12">
      <c r="C300" s="1">
        <v>39674</v>
      </c>
      <c r="D300">
        <v>140.63999999999999</v>
      </c>
      <c r="E300">
        <v>141.19</v>
      </c>
      <c r="F300">
        <v>140.55000000000001</v>
      </c>
      <c r="G300">
        <v>140.94999999999999</v>
      </c>
      <c r="H300">
        <v>71085900</v>
      </c>
      <c r="I300">
        <v>137.19999999999999</v>
      </c>
      <c r="K300">
        <f t="shared" si="8"/>
        <v>1.1675423234091989E-3</v>
      </c>
      <c r="L300">
        <f t="shared" si="9"/>
        <v>1.1668612759203679E-3</v>
      </c>
    </row>
    <row r="301" spans="3:12">
      <c r="C301" s="1">
        <v>39673</v>
      </c>
      <c r="D301">
        <v>141.29</v>
      </c>
      <c r="E301">
        <v>141.38</v>
      </c>
      <c r="F301">
        <v>140.37</v>
      </c>
      <c r="G301">
        <v>140.79</v>
      </c>
      <c r="H301">
        <v>102379400</v>
      </c>
      <c r="I301">
        <v>137.04</v>
      </c>
      <c r="K301">
        <f t="shared" si="8"/>
        <v>1.4596409283303027E-4</v>
      </c>
      <c r="L301">
        <f t="shared" si="9"/>
        <v>1.4595344111126369E-4</v>
      </c>
    </row>
    <row r="302" spans="3:12">
      <c r="C302" s="1">
        <v>39672</v>
      </c>
      <c r="D302">
        <v>140.6</v>
      </c>
      <c r="E302">
        <v>140.84</v>
      </c>
      <c r="F302">
        <v>140.04</v>
      </c>
      <c r="G302">
        <v>140.77000000000001</v>
      </c>
      <c r="H302">
        <v>79426900</v>
      </c>
      <c r="I302">
        <v>137.02000000000001</v>
      </c>
      <c r="K302">
        <f t="shared" si="8"/>
        <v>-5.1061346560648613E-4</v>
      </c>
      <c r="L302">
        <f t="shared" si="9"/>
        <v>-5.1074387305582059E-4</v>
      </c>
    </row>
    <row r="303" spans="3:12">
      <c r="C303" s="1">
        <v>39669</v>
      </c>
      <c r="D303">
        <v>140.04</v>
      </c>
      <c r="E303">
        <v>140.88999999999999</v>
      </c>
      <c r="F303">
        <v>139.81</v>
      </c>
      <c r="G303">
        <v>140.84</v>
      </c>
      <c r="H303">
        <v>99792700</v>
      </c>
      <c r="I303">
        <v>137.09</v>
      </c>
      <c r="K303">
        <f t="shared" si="8"/>
        <v>1.6073646525900406E-3</v>
      </c>
      <c r="L303">
        <f t="shared" si="9"/>
        <v>1.6060742246339662E-3</v>
      </c>
    </row>
    <row r="304" spans="3:12">
      <c r="C304" s="1">
        <v>39668</v>
      </c>
      <c r="D304">
        <v>140.29</v>
      </c>
      <c r="E304">
        <v>140.88999999999999</v>
      </c>
      <c r="F304">
        <v>140.15</v>
      </c>
      <c r="G304">
        <v>140.61000000000001</v>
      </c>
      <c r="H304">
        <v>90291700</v>
      </c>
      <c r="I304">
        <v>136.87</v>
      </c>
      <c r="K304">
        <f t="shared" si="8"/>
        <v>8.7751371115176997E-4</v>
      </c>
      <c r="L304">
        <f t="shared" si="9"/>
        <v>8.7712892108447954E-4</v>
      </c>
    </row>
    <row r="305" spans="3:12">
      <c r="C305" s="1">
        <v>39667</v>
      </c>
      <c r="D305">
        <v>139.85</v>
      </c>
      <c r="E305">
        <v>140.65</v>
      </c>
      <c r="F305">
        <v>139.81</v>
      </c>
      <c r="G305">
        <v>140.49</v>
      </c>
      <c r="H305">
        <v>89754700</v>
      </c>
      <c r="I305">
        <v>136.75</v>
      </c>
      <c r="K305">
        <f t="shared" si="8"/>
        <v>1.1713888278790292E-3</v>
      </c>
      <c r="L305">
        <f t="shared" si="9"/>
        <v>1.1707032872901634E-3</v>
      </c>
    </row>
    <row r="306" spans="3:12">
      <c r="C306" s="1">
        <v>39666</v>
      </c>
      <c r="D306">
        <v>140.18</v>
      </c>
      <c r="E306">
        <v>140.91999999999999</v>
      </c>
      <c r="F306">
        <v>140.03</v>
      </c>
      <c r="G306">
        <v>140.32</v>
      </c>
      <c r="H306">
        <v>109545100</v>
      </c>
      <c r="I306">
        <v>136.59</v>
      </c>
      <c r="K306">
        <f t="shared" si="8"/>
        <v>5.077262693156716E-3</v>
      </c>
      <c r="L306">
        <f t="shared" si="9"/>
        <v>5.0644168577024286E-3</v>
      </c>
    </row>
    <row r="307" spans="3:12">
      <c r="C307" s="1">
        <v>39665</v>
      </c>
      <c r="D307">
        <v>139.72</v>
      </c>
      <c r="E307">
        <v>140.16999999999999</v>
      </c>
      <c r="F307">
        <v>139.56</v>
      </c>
      <c r="G307">
        <v>139.62</v>
      </c>
      <c r="H307">
        <v>86326200</v>
      </c>
      <c r="I307">
        <v>135.9</v>
      </c>
      <c r="K307">
        <f t="shared" si="8"/>
        <v>1.9168386906518679E-3</v>
      </c>
      <c r="L307">
        <f t="shared" si="9"/>
        <v>1.9150038996602835E-3</v>
      </c>
    </row>
    <row r="308" spans="3:12">
      <c r="C308" s="1">
        <v>39662</v>
      </c>
      <c r="D308">
        <v>138.56</v>
      </c>
      <c r="E308">
        <v>139.63999999999999</v>
      </c>
      <c r="F308">
        <v>136.68</v>
      </c>
      <c r="G308">
        <v>139.35</v>
      </c>
      <c r="H308">
        <v>157825000</v>
      </c>
      <c r="I308">
        <v>135.63999999999999</v>
      </c>
      <c r="K308">
        <f t="shared" si="8"/>
        <v>1.9849624060150273E-2</v>
      </c>
      <c r="L308">
        <f t="shared" si="9"/>
        <v>1.9655189035683952E-2</v>
      </c>
    </row>
    <row r="309" spans="3:12">
      <c r="C309" s="1">
        <v>39661</v>
      </c>
      <c r="D309">
        <v>136.55000000000001</v>
      </c>
      <c r="E309">
        <v>137.57</v>
      </c>
      <c r="F309">
        <v>135.58000000000001</v>
      </c>
      <c r="G309">
        <v>136.63999999999999</v>
      </c>
      <c r="H309">
        <v>199556600</v>
      </c>
      <c r="I309">
        <v>133</v>
      </c>
      <c r="K309">
        <f t="shared" si="8"/>
        <v>-6.9439259314567816E-3</v>
      </c>
      <c r="L309">
        <f t="shared" si="9"/>
        <v>-6.9681471772770238E-3</v>
      </c>
    </row>
    <row r="310" spans="3:12">
      <c r="C310" s="1">
        <v>39660</v>
      </c>
      <c r="D310">
        <v>138.69999999999999</v>
      </c>
      <c r="E310">
        <v>138.72999999999999</v>
      </c>
      <c r="F310">
        <v>137.4</v>
      </c>
      <c r="G310">
        <v>137.59</v>
      </c>
      <c r="H310">
        <v>138293800</v>
      </c>
      <c r="I310">
        <v>133.93</v>
      </c>
      <c r="K310">
        <f t="shared" si="8"/>
        <v>-8.9518836255132067E-4</v>
      </c>
      <c r="L310">
        <f t="shared" si="9"/>
        <v>-8.9558928293757075E-4</v>
      </c>
    </row>
    <row r="311" spans="3:12">
      <c r="C311" s="1">
        <v>39659</v>
      </c>
      <c r="D311">
        <v>138.49</v>
      </c>
      <c r="E311">
        <v>138.87</v>
      </c>
      <c r="F311">
        <v>137.71</v>
      </c>
      <c r="G311">
        <v>137.71</v>
      </c>
      <c r="H311">
        <v>120575900</v>
      </c>
      <c r="I311">
        <v>134.05000000000001</v>
      </c>
      <c r="K311">
        <f t="shared" si="8"/>
        <v>-6.9634787762056279E-3</v>
      </c>
      <c r="L311">
        <f t="shared" si="9"/>
        <v>-6.9878369387673372E-3</v>
      </c>
    </row>
    <row r="312" spans="3:12">
      <c r="C312" s="1">
        <v>39658</v>
      </c>
      <c r="D312">
        <v>138.52000000000001</v>
      </c>
      <c r="E312">
        <v>139.34</v>
      </c>
      <c r="F312">
        <v>138.27000000000001</v>
      </c>
      <c r="G312">
        <v>138.68</v>
      </c>
      <c r="H312">
        <v>106782000</v>
      </c>
      <c r="I312">
        <v>134.99</v>
      </c>
      <c r="K312">
        <f t="shared" si="8"/>
        <v>0</v>
      </c>
      <c r="L312">
        <f t="shared" si="9"/>
        <v>0</v>
      </c>
    </row>
    <row r="313" spans="3:12">
      <c r="C313" s="1">
        <v>39655</v>
      </c>
      <c r="D313">
        <v>136.88999999999999</v>
      </c>
      <c r="E313">
        <v>139.07</v>
      </c>
      <c r="F313">
        <v>136.13999999999999</v>
      </c>
      <c r="G313">
        <v>138.68</v>
      </c>
      <c r="H313">
        <v>236768900</v>
      </c>
      <c r="I313">
        <v>134.99</v>
      </c>
      <c r="K313">
        <f t="shared" si="8"/>
        <v>1.8408147868728762E-2</v>
      </c>
      <c r="L313">
        <f t="shared" si="9"/>
        <v>1.8240768885701131E-2</v>
      </c>
    </row>
    <row r="314" spans="3:12">
      <c r="C314" s="1">
        <v>39654</v>
      </c>
      <c r="D314">
        <v>135.88999999999999</v>
      </c>
      <c r="E314">
        <v>136.46</v>
      </c>
      <c r="F314">
        <v>135.26</v>
      </c>
      <c r="G314">
        <v>136.16999999999999</v>
      </c>
      <c r="H314">
        <v>156526500</v>
      </c>
      <c r="I314">
        <v>132.55000000000001</v>
      </c>
      <c r="K314">
        <f t="shared" si="8"/>
        <v>1.6487730061349737E-2</v>
      </c>
      <c r="L314">
        <f t="shared" si="9"/>
        <v>1.635328324248201E-2</v>
      </c>
    </row>
    <row r="315" spans="3:12">
      <c r="C315" s="1">
        <v>39653</v>
      </c>
      <c r="D315">
        <v>134.21</v>
      </c>
      <c r="E315">
        <v>134.56</v>
      </c>
      <c r="F315">
        <v>133.25</v>
      </c>
      <c r="G315">
        <v>133.96</v>
      </c>
      <c r="H315">
        <v>129122300</v>
      </c>
      <c r="I315">
        <v>130.4</v>
      </c>
      <c r="K315">
        <f t="shared" si="8"/>
        <v>2.3011429009742377E-4</v>
      </c>
      <c r="L315">
        <f t="shared" si="9"/>
        <v>2.3008781786509978E-4</v>
      </c>
    </row>
    <row r="316" spans="3:12">
      <c r="C316" s="1">
        <v>39652</v>
      </c>
      <c r="D316">
        <v>135.19</v>
      </c>
      <c r="E316">
        <v>135.25</v>
      </c>
      <c r="F316">
        <v>133.03</v>
      </c>
      <c r="G316">
        <v>133.93</v>
      </c>
      <c r="H316">
        <v>173301200</v>
      </c>
      <c r="I316">
        <v>130.37</v>
      </c>
      <c r="K316">
        <f t="shared" si="8"/>
        <v>-8.593155893536087E-3</v>
      </c>
      <c r="L316">
        <f t="shared" si="9"/>
        <v>-8.6302899431317595E-3</v>
      </c>
    </row>
    <row r="317" spans="3:12">
      <c r="C317" s="1">
        <v>39651</v>
      </c>
      <c r="D317">
        <v>134.47</v>
      </c>
      <c r="E317">
        <v>136.38</v>
      </c>
      <c r="F317">
        <v>133.84</v>
      </c>
      <c r="G317">
        <v>135.09</v>
      </c>
      <c r="H317">
        <v>145210900</v>
      </c>
      <c r="I317">
        <v>131.5</v>
      </c>
      <c r="K317">
        <f t="shared" si="8"/>
        <v>-1.0087323095453201E-2</v>
      </c>
      <c r="L317">
        <f t="shared" si="9"/>
        <v>-1.0138544890726641E-2</v>
      </c>
    </row>
    <row r="318" spans="3:12">
      <c r="C318" s="1">
        <v>39648</v>
      </c>
      <c r="D318">
        <v>136.94999999999999</v>
      </c>
      <c r="E318">
        <v>137.16</v>
      </c>
      <c r="F318">
        <v>136.32</v>
      </c>
      <c r="G318">
        <v>136.47</v>
      </c>
      <c r="H318">
        <v>142904500</v>
      </c>
      <c r="I318">
        <v>132.84</v>
      </c>
      <c r="K318">
        <f t="shared" si="8"/>
        <v>-9.1743119266054288E-3</v>
      </c>
      <c r="L318">
        <f t="shared" si="9"/>
        <v>-9.2166551049239522E-3</v>
      </c>
    </row>
    <row r="319" spans="3:12">
      <c r="C319" s="1">
        <v>39647</v>
      </c>
      <c r="D319">
        <v>137.65</v>
      </c>
      <c r="E319">
        <v>138.18</v>
      </c>
      <c r="F319">
        <v>137.21</v>
      </c>
      <c r="G319">
        <v>137.72999999999999</v>
      </c>
      <c r="H319">
        <v>129847300</v>
      </c>
      <c r="I319">
        <v>134.07</v>
      </c>
      <c r="K319">
        <f t="shared" si="8"/>
        <v>2.6923939869866517E-3</v>
      </c>
      <c r="L319">
        <f t="shared" si="9"/>
        <v>2.6887759868956512E-3</v>
      </c>
    </row>
    <row r="320" spans="3:12">
      <c r="C320" s="1">
        <v>39646</v>
      </c>
      <c r="D320">
        <v>136.04</v>
      </c>
      <c r="E320">
        <v>137.63999999999999</v>
      </c>
      <c r="F320">
        <v>135.96</v>
      </c>
      <c r="G320">
        <v>137.37</v>
      </c>
      <c r="H320">
        <v>113349700</v>
      </c>
      <c r="I320">
        <v>133.71</v>
      </c>
      <c r="K320">
        <f t="shared" si="8"/>
        <v>7.3834099299330842E-3</v>
      </c>
      <c r="L320">
        <f t="shared" si="9"/>
        <v>7.3562859884632997E-3</v>
      </c>
    </row>
    <row r="321" spans="3:12">
      <c r="C321" s="1">
        <v>39645</v>
      </c>
      <c r="D321">
        <v>135.97</v>
      </c>
      <c r="E321">
        <v>136.63999999999999</v>
      </c>
      <c r="F321">
        <v>134.55000000000001</v>
      </c>
      <c r="G321">
        <v>136.36000000000001</v>
      </c>
      <c r="H321">
        <v>138860300</v>
      </c>
      <c r="I321">
        <v>132.72999999999999</v>
      </c>
      <c r="K321">
        <f t="shared" si="8"/>
        <v>6.8269741333533886E-3</v>
      </c>
      <c r="L321">
        <f t="shared" si="9"/>
        <v>6.8037758682321118E-3</v>
      </c>
    </row>
    <row r="322" spans="3:12">
      <c r="C322" s="1">
        <v>39644</v>
      </c>
      <c r="D322">
        <v>135.44</v>
      </c>
      <c r="E322">
        <v>135.83000000000001</v>
      </c>
      <c r="F322">
        <v>134.9</v>
      </c>
      <c r="G322">
        <v>135.43</v>
      </c>
      <c r="H322">
        <v>97525200</v>
      </c>
      <c r="I322">
        <v>131.83000000000001</v>
      </c>
      <c r="K322">
        <f t="shared" si="8"/>
        <v>-2.3459966701980771E-3</v>
      </c>
      <c r="L322">
        <f t="shared" si="9"/>
        <v>-2.3487528318608761E-3</v>
      </c>
    </row>
    <row r="323" spans="3:12">
      <c r="C323" s="1">
        <v>39641</v>
      </c>
      <c r="D323">
        <v>133.86000000000001</v>
      </c>
      <c r="E323">
        <v>135.88999999999999</v>
      </c>
      <c r="F323">
        <v>133.84</v>
      </c>
      <c r="G323">
        <v>135.75</v>
      </c>
      <c r="H323">
        <v>129642600</v>
      </c>
      <c r="I323">
        <v>132.13999999999999</v>
      </c>
      <c r="K323">
        <f t="shared" si="8"/>
        <v>1.6774392120652341E-2</v>
      </c>
      <c r="L323">
        <f t="shared" si="9"/>
        <v>1.6635255800839816E-2</v>
      </c>
    </row>
    <row r="324" spans="3:12">
      <c r="C324" s="1">
        <v>39640</v>
      </c>
      <c r="D324">
        <v>133.38</v>
      </c>
      <c r="E324">
        <v>134.22999999999999</v>
      </c>
      <c r="F324">
        <v>132.6</v>
      </c>
      <c r="G324">
        <v>133.51</v>
      </c>
      <c r="H324">
        <v>143583200</v>
      </c>
      <c r="I324">
        <v>129.96</v>
      </c>
      <c r="K324">
        <f t="shared" si="8"/>
        <v>-4.8242591316333214E-3</v>
      </c>
      <c r="L324">
        <f t="shared" si="9"/>
        <v>-4.8359334314162635E-3</v>
      </c>
    </row>
    <row r="325" spans="3:12">
      <c r="C325" s="1">
        <v>39639</v>
      </c>
      <c r="D325">
        <v>134.21</v>
      </c>
      <c r="E325">
        <v>134.6</v>
      </c>
      <c r="F325">
        <v>133.38</v>
      </c>
      <c r="G325">
        <v>134.16</v>
      </c>
      <c r="H325">
        <v>141733400</v>
      </c>
      <c r="I325">
        <v>130.59</v>
      </c>
      <c r="K325">
        <f t="shared" si="8"/>
        <v>1.5317454239113296E-4</v>
      </c>
      <c r="L325">
        <f t="shared" si="9"/>
        <v>1.5316281236864822E-4</v>
      </c>
    </row>
    <row r="326" spans="3:12">
      <c r="C326" s="1">
        <v>39638</v>
      </c>
      <c r="D326">
        <v>136.01</v>
      </c>
      <c r="E326">
        <v>136.22999999999999</v>
      </c>
      <c r="F326">
        <v>133.68</v>
      </c>
      <c r="G326">
        <v>134.13999999999999</v>
      </c>
      <c r="H326">
        <v>167884800</v>
      </c>
      <c r="I326">
        <v>130.57</v>
      </c>
      <c r="K326">
        <f t="shared" ref="K326:K389" si="10">(I326-I327)/I327</f>
        <v>-8.7306407531127072E-3</v>
      </c>
      <c r="L326">
        <f t="shared" ref="L326:L389" si="11">LN(I326/I327)</f>
        <v>-8.7689760882163521E-3</v>
      </c>
    </row>
    <row r="327" spans="3:12">
      <c r="C327" s="1">
        <v>39637</v>
      </c>
      <c r="D327">
        <v>135.38</v>
      </c>
      <c r="E327">
        <v>135.57</v>
      </c>
      <c r="F327">
        <v>134.69999999999999</v>
      </c>
      <c r="G327">
        <v>135.32</v>
      </c>
      <c r="H327">
        <v>103780500</v>
      </c>
      <c r="I327">
        <v>131.72</v>
      </c>
      <c r="K327">
        <f t="shared" si="10"/>
        <v>-1.2132241431604231E-3</v>
      </c>
      <c r="L327">
        <f t="shared" si="11"/>
        <v>-1.2139606953667074E-3</v>
      </c>
    </row>
    <row r="328" spans="3:12">
      <c r="C328" s="1">
        <v>39634</v>
      </c>
      <c r="D328">
        <v>135.47</v>
      </c>
      <c r="E328">
        <v>135.77000000000001</v>
      </c>
      <c r="F328">
        <v>134.85</v>
      </c>
      <c r="G328">
        <v>135.49</v>
      </c>
      <c r="H328">
        <v>151192100</v>
      </c>
      <c r="I328">
        <v>131.88</v>
      </c>
      <c r="K328">
        <f t="shared" si="10"/>
        <v>-9.5381149079985742E-3</v>
      </c>
      <c r="L328">
        <f t="shared" si="11"/>
        <v>-9.5838940564110433E-3</v>
      </c>
    </row>
    <row r="329" spans="3:12">
      <c r="C329" s="1">
        <v>39633</v>
      </c>
      <c r="D329">
        <v>136.9</v>
      </c>
      <c r="E329">
        <v>137.80000000000001</v>
      </c>
      <c r="F329">
        <v>136.29</v>
      </c>
      <c r="G329">
        <v>136.79</v>
      </c>
      <c r="H329">
        <v>126177500</v>
      </c>
      <c r="I329">
        <v>133.15</v>
      </c>
      <c r="K329">
        <f t="shared" si="10"/>
        <v>-4.4859813084111725E-3</v>
      </c>
      <c r="L329">
        <f t="shared" si="11"/>
        <v>-4.496073516174634E-3</v>
      </c>
    </row>
    <row r="330" spans="3:12">
      <c r="C330" s="1">
        <v>39631</v>
      </c>
      <c r="D330">
        <v>136.47999999999999</v>
      </c>
      <c r="E330">
        <v>137.51</v>
      </c>
      <c r="F330">
        <v>136.34</v>
      </c>
      <c r="G330">
        <v>137.41</v>
      </c>
      <c r="H330">
        <v>80450000</v>
      </c>
      <c r="I330">
        <v>133.75</v>
      </c>
      <c r="K330">
        <f t="shared" si="10"/>
        <v>6.5472606863335682E-3</v>
      </c>
      <c r="L330">
        <f t="shared" si="11"/>
        <v>6.5259204710764514E-3</v>
      </c>
    </row>
    <row r="331" spans="3:12">
      <c r="C331" s="1">
        <v>39630</v>
      </c>
      <c r="D331">
        <v>136.47999999999999</v>
      </c>
      <c r="E331">
        <v>136.65</v>
      </c>
      <c r="F331">
        <v>135.52000000000001</v>
      </c>
      <c r="G331">
        <v>136.51</v>
      </c>
      <c r="H331">
        <v>129524500</v>
      </c>
      <c r="I331">
        <v>132.88</v>
      </c>
      <c r="K331">
        <f t="shared" si="10"/>
        <v>3.0193236714976279E-3</v>
      </c>
      <c r="L331">
        <f t="shared" si="11"/>
        <v>3.0147746680899952E-3</v>
      </c>
    </row>
    <row r="332" spans="3:12">
      <c r="C332" s="1">
        <v>39627</v>
      </c>
      <c r="D332">
        <v>135.19999999999999</v>
      </c>
      <c r="E332">
        <v>136.27000000000001</v>
      </c>
      <c r="F332">
        <v>134.85</v>
      </c>
      <c r="G332">
        <v>136.1</v>
      </c>
      <c r="H332">
        <v>212250900</v>
      </c>
      <c r="I332">
        <v>132.47999999999999</v>
      </c>
      <c r="K332">
        <f t="shared" si="10"/>
        <v>2.4911032028469744E-2</v>
      </c>
      <c r="L332">
        <f t="shared" si="11"/>
        <v>2.4605810802200194E-2</v>
      </c>
    </row>
    <row r="333" spans="3:12">
      <c r="C333" s="1">
        <v>39626</v>
      </c>
      <c r="D333">
        <v>132.29</v>
      </c>
      <c r="E333">
        <v>132.99</v>
      </c>
      <c r="F333">
        <v>131.28</v>
      </c>
      <c r="G333">
        <v>132.79</v>
      </c>
      <c r="H333">
        <v>169242100</v>
      </c>
      <c r="I333">
        <v>129.26</v>
      </c>
      <c r="K333">
        <f t="shared" si="10"/>
        <v>-2.8542775592070089E-3</v>
      </c>
      <c r="L333">
        <f t="shared" si="11"/>
        <v>-2.8583587772020953E-3</v>
      </c>
    </row>
    <row r="334" spans="3:12">
      <c r="C334" s="1">
        <v>39625</v>
      </c>
      <c r="D334">
        <v>132.41999999999999</v>
      </c>
      <c r="E334">
        <v>133.43</v>
      </c>
      <c r="F334">
        <v>131.97</v>
      </c>
      <c r="G334">
        <v>133.16999999999999</v>
      </c>
      <c r="H334">
        <v>108088000</v>
      </c>
      <c r="I334">
        <v>129.63</v>
      </c>
      <c r="K334">
        <f t="shared" si="10"/>
        <v>9.0293453724604698E-3</v>
      </c>
      <c r="L334">
        <f t="shared" si="11"/>
        <v>8.9888245684330605E-3</v>
      </c>
    </row>
    <row r="335" spans="3:12">
      <c r="C335" s="1">
        <v>39624</v>
      </c>
      <c r="D335">
        <v>131.69999999999999</v>
      </c>
      <c r="E335">
        <v>132.38</v>
      </c>
      <c r="F335">
        <v>130.93</v>
      </c>
      <c r="G335">
        <v>131.97999999999999</v>
      </c>
      <c r="H335">
        <v>141634000</v>
      </c>
      <c r="I335">
        <v>128.47</v>
      </c>
      <c r="K335">
        <f t="shared" si="10"/>
        <v>5.0066494563091651E-3</v>
      </c>
      <c r="L335">
        <f t="shared" si="11"/>
        <v>4.9941578635880222E-3</v>
      </c>
    </row>
    <row r="336" spans="3:12">
      <c r="C336" s="1">
        <v>39623</v>
      </c>
      <c r="D336">
        <v>132.05000000000001</v>
      </c>
      <c r="E336">
        <v>132.1</v>
      </c>
      <c r="F336">
        <v>130.85</v>
      </c>
      <c r="G336">
        <v>131.32</v>
      </c>
      <c r="H336">
        <v>146375700</v>
      </c>
      <c r="I336">
        <v>127.83</v>
      </c>
      <c r="K336">
        <f t="shared" si="10"/>
        <v>-1.6011084597028699E-2</v>
      </c>
      <c r="L336">
        <f t="shared" si="11"/>
        <v>-1.6140646827711127E-2</v>
      </c>
    </row>
    <row r="337" spans="3:12">
      <c r="C337" s="1">
        <v>39620</v>
      </c>
      <c r="D337">
        <v>133.13</v>
      </c>
      <c r="E337">
        <v>133.71</v>
      </c>
      <c r="F337">
        <v>132.62</v>
      </c>
      <c r="G337">
        <v>133.46</v>
      </c>
      <c r="H337">
        <v>130029200</v>
      </c>
      <c r="I337">
        <v>129.91</v>
      </c>
      <c r="K337">
        <f t="shared" si="10"/>
        <v>7.6791808873720845E-3</v>
      </c>
      <c r="L337">
        <f t="shared" si="11"/>
        <v>7.6498460604045486E-3</v>
      </c>
    </row>
    <row r="338" spans="3:12">
      <c r="C338" s="1">
        <v>39619</v>
      </c>
      <c r="D338">
        <v>135.63999999999999</v>
      </c>
      <c r="E338">
        <v>135.78</v>
      </c>
      <c r="F338">
        <v>132.33000000000001</v>
      </c>
      <c r="G338">
        <v>132.44</v>
      </c>
      <c r="H338">
        <v>205272200</v>
      </c>
      <c r="I338">
        <v>128.91999999999999</v>
      </c>
      <c r="K338">
        <f t="shared" si="10"/>
        <v>-2.2444646648468364E-2</v>
      </c>
      <c r="L338">
        <f t="shared" si="11"/>
        <v>-2.2700361256293246E-2</v>
      </c>
    </row>
    <row r="339" spans="3:12">
      <c r="C339" s="1">
        <v>39618</v>
      </c>
      <c r="D339">
        <v>135.71</v>
      </c>
      <c r="E339">
        <v>136.1</v>
      </c>
      <c r="F339">
        <v>134.27000000000001</v>
      </c>
      <c r="G339">
        <v>135.47999999999999</v>
      </c>
      <c r="H339">
        <v>206451800</v>
      </c>
      <c r="I339">
        <v>131.88</v>
      </c>
      <c r="K339">
        <f t="shared" si="10"/>
        <v>-1.5898251192369441E-3</v>
      </c>
      <c r="L339">
        <f t="shared" si="11"/>
        <v>-1.5910902322419629E-3</v>
      </c>
    </row>
    <row r="340" spans="3:12">
      <c r="C340" s="1">
        <v>39617</v>
      </c>
      <c r="D340">
        <v>135.08000000000001</v>
      </c>
      <c r="E340">
        <v>136.25</v>
      </c>
      <c r="F340">
        <v>134.37</v>
      </c>
      <c r="G340">
        <v>135.69999999999999</v>
      </c>
      <c r="H340">
        <v>137382600</v>
      </c>
      <c r="I340">
        <v>132.09</v>
      </c>
      <c r="K340">
        <f t="shared" si="10"/>
        <v>9.7079957193090521E-3</v>
      </c>
      <c r="L340">
        <f t="shared" si="11"/>
        <v>9.6611759027056317E-3</v>
      </c>
    </row>
    <row r="341" spans="3:12">
      <c r="C341" s="1">
        <v>39616</v>
      </c>
      <c r="D341">
        <v>133.58000000000001</v>
      </c>
      <c r="E341">
        <v>134.72999999999999</v>
      </c>
      <c r="F341">
        <v>133.28</v>
      </c>
      <c r="G341">
        <v>134.4</v>
      </c>
      <c r="H341">
        <v>131360900</v>
      </c>
      <c r="I341">
        <v>130.82</v>
      </c>
      <c r="K341">
        <f t="shared" si="10"/>
        <v>1.9146817798881828E-3</v>
      </c>
      <c r="L341">
        <f t="shared" si="11"/>
        <v>1.9128511131193597E-3</v>
      </c>
    </row>
    <row r="342" spans="3:12">
      <c r="C342" s="1">
        <v>39613</v>
      </c>
      <c r="D342">
        <v>133.38</v>
      </c>
      <c r="E342">
        <v>134.26</v>
      </c>
      <c r="F342">
        <v>133.1</v>
      </c>
      <c r="G342">
        <v>134.13999999999999</v>
      </c>
      <c r="H342">
        <v>169444500</v>
      </c>
      <c r="I342">
        <v>130.57</v>
      </c>
      <c r="K342">
        <f t="shared" si="10"/>
        <v>1.0212765957446756E-2</v>
      </c>
      <c r="L342">
        <f t="shared" si="11"/>
        <v>1.0160968031408583E-2</v>
      </c>
    </row>
    <row r="343" spans="3:12">
      <c r="C343" s="1">
        <v>39612</v>
      </c>
      <c r="D343">
        <v>132.34</v>
      </c>
      <c r="E343">
        <v>134</v>
      </c>
      <c r="F343">
        <v>131.97999999999999</v>
      </c>
      <c r="G343">
        <v>133.47</v>
      </c>
      <c r="H343">
        <v>230615500</v>
      </c>
      <c r="I343">
        <v>129.25</v>
      </c>
      <c r="K343">
        <f t="shared" si="10"/>
        <v>1.0634138712956442E-2</v>
      </c>
      <c r="L343">
        <f t="shared" si="11"/>
        <v>1.05779939433099E-2</v>
      </c>
    </row>
    <row r="344" spans="3:12">
      <c r="C344" s="1">
        <v>39611</v>
      </c>
      <c r="D344">
        <v>132.53</v>
      </c>
      <c r="E344">
        <v>133.36000000000001</v>
      </c>
      <c r="F344">
        <v>131.62</v>
      </c>
      <c r="G344">
        <v>132.07</v>
      </c>
      <c r="H344">
        <v>172008000</v>
      </c>
      <c r="I344">
        <v>127.89</v>
      </c>
      <c r="K344">
        <f t="shared" si="10"/>
        <v>-6.4481044126786695E-3</v>
      </c>
      <c r="L344">
        <f t="shared" si="11"/>
        <v>-6.4689832388990579E-3</v>
      </c>
    </row>
    <row r="345" spans="3:12">
      <c r="C345" s="1">
        <v>39610</v>
      </c>
      <c r="D345">
        <v>131.79</v>
      </c>
      <c r="E345">
        <v>133.01</v>
      </c>
      <c r="F345">
        <v>131.16</v>
      </c>
      <c r="G345">
        <v>132.91999999999999</v>
      </c>
      <c r="H345">
        <v>181931800</v>
      </c>
      <c r="I345">
        <v>128.72</v>
      </c>
      <c r="K345">
        <f t="shared" si="10"/>
        <v>1.1552062868369344E-2</v>
      </c>
      <c r="L345">
        <f t="shared" si="11"/>
        <v>1.1485847253495699E-2</v>
      </c>
    </row>
    <row r="346" spans="3:12">
      <c r="C346" s="1">
        <v>39609</v>
      </c>
      <c r="D346">
        <v>134.16999999999999</v>
      </c>
      <c r="E346">
        <v>134.25</v>
      </c>
      <c r="F346">
        <v>131.28</v>
      </c>
      <c r="G346">
        <v>131.41</v>
      </c>
      <c r="H346">
        <v>169756100</v>
      </c>
      <c r="I346">
        <v>127.25</v>
      </c>
      <c r="K346">
        <f t="shared" si="10"/>
        <v>-1.2724028241135749E-2</v>
      </c>
      <c r="L346">
        <f t="shared" si="11"/>
        <v>-1.2805671986055931E-2</v>
      </c>
    </row>
    <row r="347" spans="3:12">
      <c r="C347" s="1">
        <v>39606</v>
      </c>
      <c r="D347">
        <v>131.71</v>
      </c>
      <c r="E347">
        <v>133.13</v>
      </c>
      <c r="F347">
        <v>131.29</v>
      </c>
      <c r="G347">
        <v>133.1</v>
      </c>
      <c r="H347">
        <v>143915400</v>
      </c>
      <c r="I347">
        <v>128.88999999999999</v>
      </c>
      <c r="K347">
        <f t="shared" si="10"/>
        <v>7.9768514897941793E-3</v>
      </c>
      <c r="L347">
        <f t="shared" si="11"/>
        <v>7.9452045936111819E-3</v>
      </c>
    </row>
    <row r="348" spans="3:12">
      <c r="C348" s="1">
        <v>39605</v>
      </c>
      <c r="D348">
        <v>133.47</v>
      </c>
      <c r="E348">
        <v>133.53</v>
      </c>
      <c r="F348">
        <v>131.78</v>
      </c>
      <c r="G348">
        <v>132.05000000000001</v>
      </c>
      <c r="H348">
        <v>184772700</v>
      </c>
      <c r="I348">
        <v>127.87</v>
      </c>
      <c r="K348">
        <f t="shared" si="10"/>
        <v>5.4773082942102813E-4</v>
      </c>
      <c r="L348">
        <f t="shared" si="11"/>
        <v>5.4758087964255258E-4</v>
      </c>
    </row>
    <row r="349" spans="3:12">
      <c r="C349" s="1">
        <v>39604</v>
      </c>
      <c r="D349">
        <v>129.97</v>
      </c>
      <c r="E349">
        <v>132.03</v>
      </c>
      <c r="F349">
        <v>129.93</v>
      </c>
      <c r="G349">
        <v>131.97</v>
      </c>
      <c r="H349">
        <v>184202800</v>
      </c>
      <c r="I349">
        <v>127.8</v>
      </c>
      <c r="K349">
        <f t="shared" si="10"/>
        <v>2.2481798543883529E-2</v>
      </c>
      <c r="L349">
        <f t="shared" si="11"/>
        <v>2.2232807841303909E-2</v>
      </c>
    </row>
    <row r="350" spans="3:12">
      <c r="C350" s="1">
        <v>39603</v>
      </c>
      <c r="D350">
        <v>127.85</v>
      </c>
      <c r="E350">
        <v>129.26</v>
      </c>
      <c r="F350">
        <v>127.78</v>
      </c>
      <c r="G350">
        <v>129.07</v>
      </c>
      <c r="H350">
        <v>164149400</v>
      </c>
      <c r="I350">
        <v>124.99</v>
      </c>
      <c r="K350">
        <f t="shared" si="10"/>
        <v>7.5775896815799895E-3</v>
      </c>
      <c r="L350">
        <f t="shared" si="11"/>
        <v>7.5490239643203816E-3</v>
      </c>
    </row>
    <row r="351" spans="3:12">
      <c r="C351" s="1">
        <v>39602</v>
      </c>
      <c r="D351">
        <v>128.38999999999999</v>
      </c>
      <c r="E351">
        <v>128.74</v>
      </c>
      <c r="F351">
        <v>127.14</v>
      </c>
      <c r="G351">
        <v>128.1</v>
      </c>
      <c r="H351">
        <v>202545800</v>
      </c>
      <c r="I351">
        <v>124.05</v>
      </c>
      <c r="K351">
        <f t="shared" si="10"/>
        <v>-4.8344210780760838E-4</v>
      </c>
      <c r="L351">
        <f t="shared" si="11"/>
        <v>-4.8355900361982091E-4</v>
      </c>
    </row>
    <row r="352" spans="3:12">
      <c r="C352" s="1">
        <v>39599</v>
      </c>
      <c r="D352">
        <v>129.41</v>
      </c>
      <c r="E352">
        <v>131.5</v>
      </c>
      <c r="F352">
        <v>128.16</v>
      </c>
      <c r="G352">
        <v>128.16</v>
      </c>
      <c r="H352">
        <v>253240900</v>
      </c>
      <c r="I352">
        <v>124.11</v>
      </c>
      <c r="K352">
        <f t="shared" si="10"/>
        <v>-2.5135496033304554E-2</v>
      </c>
      <c r="L352">
        <f t="shared" si="11"/>
        <v>-2.5456787932124213E-2</v>
      </c>
    </row>
    <row r="353" spans="3:12">
      <c r="C353" s="1">
        <v>39598</v>
      </c>
      <c r="D353">
        <v>131.71</v>
      </c>
      <c r="E353">
        <v>132.44999999999999</v>
      </c>
      <c r="F353">
        <v>130.34</v>
      </c>
      <c r="G353">
        <v>131.47</v>
      </c>
      <c r="H353">
        <v>196186000</v>
      </c>
      <c r="I353">
        <v>127.31</v>
      </c>
      <c r="K353">
        <f t="shared" si="10"/>
        <v>-2.1945293518300896E-3</v>
      </c>
      <c r="L353">
        <f t="shared" si="11"/>
        <v>-2.1969408600978346E-3</v>
      </c>
    </row>
    <row r="354" spans="3:12">
      <c r="C354" s="1">
        <v>39597</v>
      </c>
      <c r="D354">
        <v>132.56</v>
      </c>
      <c r="E354">
        <v>133.69</v>
      </c>
      <c r="F354">
        <v>131.49</v>
      </c>
      <c r="G354">
        <v>131.76</v>
      </c>
      <c r="H354">
        <v>162370400</v>
      </c>
      <c r="I354">
        <v>127.59</v>
      </c>
      <c r="K354">
        <f t="shared" si="10"/>
        <v>-1.4520738394994945E-2</v>
      </c>
      <c r="L354">
        <f t="shared" si="11"/>
        <v>-1.4627196136903957E-2</v>
      </c>
    </row>
    <row r="355" spans="3:12">
      <c r="C355" s="1">
        <v>39596</v>
      </c>
      <c r="D355">
        <v>133.16</v>
      </c>
      <c r="E355">
        <v>133.93</v>
      </c>
      <c r="F355">
        <v>131.16999999999999</v>
      </c>
      <c r="G355">
        <v>133.69999999999999</v>
      </c>
      <c r="H355">
        <v>152883500</v>
      </c>
      <c r="I355">
        <v>129.47</v>
      </c>
      <c r="K355">
        <f t="shared" si="10"/>
        <v>1.2116948092557827E-2</v>
      </c>
      <c r="L355">
        <f t="shared" si="11"/>
        <v>1.2044125544857065E-2</v>
      </c>
    </row>
    <row r="356" spans="3:12">
      <c r="C356" s="1">
        <v>39592</v>
      </c>
      <c r="D356">
        <v>132.47999999999999</v>
      </c>
      <c r="E356">
        <v>132.85</v>
      </c>
      <c r="F356">
        <v>131.78</v>
      </c>
      <c r="G356">
        <v>132.1</v>
      </c>
      <c r="H356">
        <v>135465600</v>
      </c>
      <c r="I356">
        <v>127.92</v>
      </c>
      <c r="K356">
        <f t="shared" si="10"/>
        <v>-3.2725572697522337E-3</v>
      </c>
      <c r="L356">
        <f t="shared" si="11"/>
        <v>-3.2779237966705341E-3</v>
      </c>
    </row>
    <row r="357" spans="3:12">
      <c r="C357" s="1">
        <v>39591</v>
      </c>
      <c r="D357">
        <v>132.63</v>
      </c>
      <c r="E357">
        <v>132.84</v>
      </c>
      <c r="F357">
        <v>131.41999999999999</v>
      </c>
      <c r="G357">
        <v>132.53</v>
      </c>
      <c r="H357">
        <v>167357600</v>
      </c>
      <c r="I357">
        <v>128.34</v>
      </c>
      <c r="K357">
        <f t="shared" si="10"/>
        <v>1.9517526739011631E-3</v>
      </c>
      <c r="L357">
        <f t="shared" si="11"/>
        <v>1.9498504793246257E-3</v>
      </c>
    </row>
    <row r="358" spans="3:12">
      <c r="C358" s="1">
        <v>39590</v>
      </c>
      <c r="D358">
        <v>131.25</v>
      </c>
      <c r="E358">
        <v>132.46</v>
      </c>
      <c r="F358">
        <v>129.99</v>
      </c>
      <c r="G358">
        <v>132.27000000000001</v>
      </c>
      <c r="H358">
        <v>204958400</v>
      </c>
      <c r="I358">
        <v>128.09</v>
      </c>
      <c r="K358">
        <f t="shared" si="10"/>
        <v>5.467895641305513E-4</v>
      </c>
      <c r="L358">
        <f t="shared" si="11"/>
        <v>5.4664012918723246E-4</v>
      </c>
    </row>
    <row r="359" spans="3:12">
      <c r="C359" s="1">
        <v>39589</v>
      </c>
      <c r="D359">
        <v>132.31</v>
      </c>
      <c r="E359">
        <v>133.22999999999999</v>
      </c>
      <c r="F359">
        <v>131.34</v>
      </c>
      <c r="G359">
        <v>132.19999999999999</v>
      </c>
      <c r="H359">
        <v>197531200</v>
      </c>
      <c r="I359">
        <v>128.02000000000001</v>
      </c>
      <c r="K359">
        <f t="shared" si="10"/>
        <v>1.721439749608866E-3</v>
      </c>
      <c r="L359">
        <f t="shared" si="11"/>
        <v>1.7199597704229501E-3</v>
      </c>
    </row>
    <row r="360" spans="3:12">
      <c r="C360" s="1">
        <v>39588</v>
      </c>
      <c r="D360">
        <v>130.16</v>
      </c>
      <c r="E360">
        <v>132.02000000000001</v>
      </c>
      <c r="F360">
        <v>129.94999999999999</v>
      </c>
      <c r="G360">
        <v>131.97</v>
      </c>
      <c r="H360">
        <v>177861100</v>
      </c>
      <c r="I360">
        <v>127.8</v>
      </c>
      <c r="K360">
        <f t="shared" si="10"/>
        <v>1.7191977077363869E-2</v>
      </c>
      <c r="L360">
        <f t="shared" si="11"/>
        <v>1.70458672729886E-2</v>
      </c>
    </row>
    <row r="361" spans="3:12">
      <c r="C361" s="1">
        <v>39585</v>
      </c>
      <c r="D361">
        <v>131.37</v>
      </c>
      <c r="E361">
        <v>131.6</v>
      </c>
      <c r="F361">
        <v>129.55000000000001</v>
      </c>
      <c r="G361">
        <v>129.74</v>
      </c>
      <c r="H361">
        <v>319615900</v>
      </c>
      <c r="I361">
        <v>125.64</v>
      </c>
      <c r="K361">
        <f t="shared" si="10"/>
        <v>-8.52272727272726E-3</v>
      </c>
      <c r="L361">
        <f t="shared" si="11"/>
        <v>-8.5592533956699475E-3</v>
      </c>
    </row>
    <row r="362" spans="3:12">
      <c r="C362" s="1">
        <v>39584</v>
      </c>
      <c r="D362">
        <v>132.86000000000001</v>
      </c>
      <c r="E362">
        <v>133.02000000000001</v>
      </c>
      <c r="F362">
        <v>130.79</v>
      </c>
      <c r="G362">
        <v>130.86000000000001</v>
      </c>
      <c r="H362">
        <v>247992900</v>
      </c>
      <c r="I362">
        <v>126.72</v>
      </c>
      <c r="K362">
        <f t="shared" si="10"/>
        <v>-1.4848791106273783E-2</v>
      </c>
      <c r="L362">
        <f t="shared" si="11"/>
        <v>-1.4960138024508346E-2</v>
      </c>
    </row>
    <row r="363" spans="3:12">
      <c r="C363" s="1">
        <v>39583</v>
      </c>
      <c r="D363">
        <v>133.94</v>
      </c>
      <c r="E363">
        <v>134.55000000000001</v>
      </c>
      <c r="F363">
        <v>132.80000000000001</v>
      </c>
      <c r="G363">
        <v>132.83000000000001</v>
      </c>
      <c r="H363">
        <v>207265500</v>
      </c>
      <c r="I363">
        <v>128.63</v>
      </c>
      <c r="K363">
        <f t="shared" si="10"/>
        <v>-3.7949194547708264E-3</v>
      </c>
      <c r="L363">
        <f t="shared" si="11"/>
        <v>-3.8021384310146663E-3</v>
      </c>
    </row>
    <row r="364" spans="3:12">
      <c r="C364" s="1">
        <v>39582</v>
      </c>
      <c r="D364">
        <v>134.02000000000001</v>
      </c>
      <c r="E364">
        <v>134.81</v>
      </c>
      <c r="F364">
        <v>133.13</v>
      </c>
      <c r="G364">
        <v>133.34</v>
      </c>
      <c r="H364">
        <v>207629300</v>
      </c>
      <c r="I364">
        <v>129.12</v>
      </c>
      <c r="K364">
        <f t="shared" si="10"/>
        <v>-5.7750057750057746E-3</v>
      </c>
      <c r="L364">
        <f t="shared" si="11"/>
        <v>-5.791745600360226E-3</v>
      </c>
    </row>
    <row r="365" spans="3:12">
      <c r="C365" s="1">
        <v>39581</v>
      </c>
      <c r="D365">
        <v>134.31</v>
      </c>
      <c r="E365">
        <v>135.61000000000001</v>
      </c>
      <c r="F365">
        <v>133.91</v>
      </c>
      <c r="G365">
        <v>134.11000000000001</v>
      </c>
      <c r="H365">
        <v>163910000</v>
      </c>
      <c r="I365">
        <v>129.87</v>
      </c>
      <c r="K365">
        <f t="shared" si="10"/>
        <v>-1.104173012488569E-2</v>
      </c>
      <c r="L365">
        <f t="shared" si="11"/>
        <v>-1.1103142511392999E-2</v>
      </c>
    </row>
    <row r="366" spans="3:12">
      <c r="C366" s="1">
        <v>39578</v>
      </c>
      <c r="D366">
        <v>135.16999999999999</v>
      </c>
      <c r="E366">
        <v>136.87</v>
      </c>
      <c r="F366">
        <v>135.11000000000001</v>
      </c>
      <c r="G366">
        <v>135.61000000000001</v>
      </c>
      <c r="H366">
        <v>153032400</v>
      </c>
      <c r="I366">
        <v>131.32</v>
      </c>
      <c r="K366">
        <f t="shared" si="10"/>
        <v>-3.0367446097783607E-3</v>
      </c>
      <c r="L366">
        <f t="shared" si="11"/>
        <v>-3.041364874771614E-3</v>
      </c>
    </row>
    <row r="367" spans="3:12">
      <c r="C367" s="1">
        <v>39577</v>
      </c>
      <c r="D367">
        <v>136.68</v>
      </c>
      <c r="E367">
        <v>136.85</v>
      </c>
      <c r="F367">
        <v>135.71</v>
      </c>
      <c r="G367">
        <v>136.02000000000001</v>
      </c>
      <c r="H367">
        <v>150600000</v>
      </c>
      <c r="I367">
        <v>131.72</v>
      </c>
      <c r="K367">
        <f t="shared" si="10"/>
        <v>2.0540129326740986E-3</v>
      </c>
      <c r="L367">
        <f t="shared" si="11"/>
        <v>2.0519063322733382E-3</v>
      </c>
    </row>
    <row r="368" spans="3:12">
      <c r="C368" s="1">
        <v>39576</v>
      </c>
      <c r="D368">
        <v>135.1</v>
      </c>
      <c r="E368">
        <v>136.61000000000001</v>
      </c>
      <c r="F368">
        <v>134.49</v>
      </c>
      <c r="G368">
        <v>135.74</v>
      </c>
      <c r="H368">
        <v>220752500</v>
      </c>
      <c r="I368">
        <v>131.44999999999999</v>
      </c>
      <c r="K368">
        <f t="shared" si="10"/>
        <v>-5.8988126748846801E-3</v>
      </c>
      <c r="L368">
        <f t="shared" si="11"/>
        <v>-5.9162793928412803E-3</v>
      </c>
    </row>
    <row r="369" spans="3:12">
      <c r="C369" s="1">
        <v>39575</v>
      </c>
      <c r="D369">
        <v>136.28</v>
      </c>
      <c r="E369">
        <v>136.77000000000001</v>
      </c>
      <c r="F369">
        <v>134.91999999999999</v>
      </c>
      <c r="G369">
        <v>136.55000000000001</v>
      </c>
      <c r="H369">
        <v>213377700</v>
      </c>
      <c r="I369">
        <v>132.22999999999999</v>
      </c>
      <c r="K369">
        <f t="shared" si="10"/>
        <v>-3.9921663151551764E-3</v>
      </c>
      <c r="L369">
        <f t="shared" si="11"/>
        <v>-4.000156283042405E-3</v>
      </c>
    </row>
    <row r="370" spans="3:12">
      <c r="C370" s="1">
        <v>39574</v>
      </c>
      <c r="D370">
        <v>136.51</v>
      </c>
      <c r="E370">
        <v>137.56</v>
      </c>
      <c r="F370">
        <v>136.46</v>
      </c>
      <c r="G370">
        <v>137.1</v>
      </c>
      <c r="H370">
        <v>127765900</v>
      </c>
      <c r="I370">
        <v>132.76</v>
      </c>
      <c r="K370">
        <f t="shared" si="10"/>
        <v>6.7837491520316134E-4</v>
      </c>
      <c r="L370">
        <f t="shared" si="11"/>
        <v>6.781449229483795E-4</v>
      </c>
    </row>
    <row r="371" spans="3:12">
      <c r="C371" s="1">
        <v>39571</v>
      </c>
      <c r="D371">
        <v>138.52000000000001</v>
      </c>
      <c r="E371">
        <v>139.30000000000001</v>
      </c>
      <c r="F371">
        <v>136.91999999999999</v>
      </c>
      <c r="G371">
        <v>137</v>
      </c>
      <c r="H371">
        <v>193927300</v>
      </c>
      <c r="I371">
        <v>132.66999999999999</v>
      </c>
      <c r="K371">
        <f t="shared" si="10"/>
        <v>-1.6166110493140578E-2</v>
      </c>
      <c r="L371">
        <f t="shared" si="11"/>
        <v>-1.6298207656913574E-2</v>
      </c>
    </row>
    <row r="372" spans="3:12">
      <c r="C372" s="1">
        <v>39570</v>
      </c>
      <c r="D372">
        <v>140.34</v>
      </c>
      <c r="E372">
        <v>140.44999999999999</v>
      </c>
      <c r="F372">
        <v>138.99</v>
      </c>
      <c r="G372">
        <v>139.25</v>
      </c>
      <c r="H372">
        <v>143759700</v>
      </c>
      <c r="I372">
        <v>134.85</v>
      </c>
      <c r="K372">
        <f t="shared" si="10"/>
        <v>-7.5802178392699524E-3</v>
      </c>
      <c r="L372">
        <f t="shared" si="11"/>
        <v>-7.6090937066442405E-3</v>
      </c>
    </row>
    <row r="373" spans="3:12">
      <c r="C373" s="1">
        <v>39569</v>
      </c>
      <c r="D373">
        <v>139.91999999999999</v>
      </c>
      <c r="E373">
        <v>140.46</v>
      </c>
      <c r="F373">
        <v>139.46</v>
      </c>
      <c r="G373">
        <v>140.32</v>
      </c>
      <c r="H373">
        <v>121081000</v>
      </c>
      <c r="I373">
        <v>135.88</v>
      </c>
      <c r="K373">
        <f t="shared" si="10"/>
        <v>-3.0082911438843395E-3</v>
      </c>
      <c r="L373">
        <f t="shared" si="11"/>
        <v>-3.0128251470384355E-3</v>
      </c>
    </row>
    <row r="374" spans="3:12">
      <c r="C374" s="1">
        <v>39568</v>
      </c>
      <c r="D374">
        <v>139.79</v>
      </c>
      <c r="E374">
        <v>141.66</v>
      </c>
      <c r="F374">
        <v>139.63</v>
      </c>
      <c r="G374">
        <v>140.74</v>
      </c>
      <c r="H374">
        <v>138832200</v>
      </c>
      <c r="I374">
        <v>136.29</v>
      </c>
      <c r="K374">
        <f t="shared" si="10"/>
        <v>6.2015503875969252E-3</v>
      </c>
      <c r="L374">
        <f t="shared" si="11"/>
        <v>6.1823999083175599E-3</v>
      </c>
    </row>
    <row r="375" spans="3:12">
      <c r="C375" s="1">
        <v>39567</v>
      </c>
      <c r="D375">
        <v>140.11000000000001</v>
      </c>
      <c r="E375">
        <v>140.21</v>
      </c>
      <c r="F375">
        <v>139.49</v>
      </c>
      <c r="G375">
        <v>139.87</v>
      </c>
      <c r="H375">
        <v>115092200</v>
      </c>
      <c r="I375">
        <v>135.44999999999999</v>
      </c>
      <c r="K375">
        <f t="shared" si="10"/>
        <v>-3.677822728944465E-3</v>
      </c>
      <c r="L375">
        <f t="shared" si="11"/>
        <v>-3.6846025473755944E-3</v>
      </c>
    </row>
    <row r="376" spans="3:12">
      <c r="C376" s="1">
        <v>39564</v>
      </c>
      <c r="D376">
        <v>140.58000000000001</v>
      </c>
      <c r="E376">
        <v>140.79</v>
      </c>
      <c r="F376">
        <v>139.80000000000001</v>
      </c>
      <c r="G376">
        <v>140.38999999999999</v>
      </c>
      <c r="H376">
        <v>130725000</v>
      </c>
      <c r="I376">
        <v>135.94999999999999</v>
      </c>
      <c r="K376">
        <f t="shared" si="10"/>
        <v>1.6208649524791783E-3</v>
      </c>
      <c r="L376">
        <f t="shared" si="11"/>
        <v>1.6195527686059419E-3</v>
      </c>
    </row>
    <row r="377" spans="3:12">
      <c r="C377" s="1">
        <v>39563</v>
      </c>
      <c r="D377">
        <v>138.88999999999999</v>
      </c>
      <c r="E377">
        <v>140.32</v>
      </c>
      <c r="F377">
        <v>138.81</v>
      </c>
      <c r="G377">
        <v>140.16</v>
      </c>
      <c r="H377">
        <v>136291600</v>
      </c>
      <c r="I377">
        <v>135.72999999999999</v>
      </c>
      <c r="K377">
        <f t="shared" si="10"/>
        <v>6.9738111135840769E-3</v>
      </c>
      <c r="L377">
        <f t="shared" si="11"/>
        <v>6.9496065596953488E-3</v>
      </c>
    </row>
    <row r="378" spans="3:12">
      <c r="C378" s="1">
        <v>39562</v>
      </c>
      <c r="D378">
        <v>138.65</v>
      </c>
      <c r="E378">
        <v>139.25</v>
      </c>
      <c r="F378">
        <v>138.53</v>
      </c>
      <c r="G378">
        <v>139.19</v>
      </c>
      <c r="H378">
        <v>150252200</v>
      </c>
      <c r="I378">
        <v>134.79</v>
      </c>
      <c r="K378">
        <f t="shared" si="10"/>
        <v>1.3687297886741319E-2</v>
      </c>
      <c r="L378">
        <f t="shared" si="11"/>
        <v>1.3594472881563692E-2</v>
      </c>
    </row>
    <row r="379" spans="3:12">
      <c r="C379" s="1">
        <v>39561</v>
      </c>
      <c r="D379">
        <v>136.91</v>
      </c>
      <c r="E379">
        <v>137.66</v>
      </c>
      <c r="F379">
        <v>136.80000000000001</v>
      </c>
      <c r="G379">
        <v>137.31</v>
      </c>
      <c r="H379">
        <v>137484200</v>
      </c>
      <c r="I379">
        <v>132.97</v>
      </c>
      <c r="K379">
        <f t="shared" si="10"/>
        <v>3.850218934017748E-3</v>
      </c>
      <c r="L379">
        <f t="shared" si="11"/>
        <v>3.8428258117810055E-3</v>
      </c>
    </row>
    <row r="380" spans="3:12">
      <c r="C380" s="1">
        <v>39560</v>
      </c>
      <c r="D380">
        <v>136.54</v>
      </c>
      <c r="E380">
        <v>136.91</v>
      </c>
      <c r="F380">
        <v>135.94</v>
      </c>
      <c r="G380">
        <v>136.79</v>
      </c>
      <c r="H380">
        <v>171844900</v>
      </c>
      <c r="I380">
        <v>132.46</v>
      </c>
      <c r="K380">
        <f t="shared" si="10"/>
        <v>-8.4587169698330366E-3</v>
      </c>
      <c r="L380">
        <f t="shared" si="11"/>
        <v>-8.4946949448872714E-3</v>
      </c>
    </row>
    <row r="381" spans="3:12">
      <c r="C381" s="1">
        <v>39557</v>
      </c>
      <c r="D381">
        <v>138.33000000000001</v>
      </c>
      <c r="E381">
        <v>138.83000000000001</v>
      </c>
      <c r="F381">
        <v>137.87</v>
      </c>
      <c r="G381">
        <v>137.94999999999999</v>
      </c>
      <c r="H381">
        <v>143199600</v>
      </c>
      <c r="I381">
        <v>133.59</v>
      </c>
      <c r="K381">
        <f t="shared" si="10"/>
        <v>1.7246550689861259E-3</v>
      </c>
      <c r="L381">
        <f t="shared" si="11"/>
        <v>1.7231695591821612E-3</v>
      </c>
    </row>
    <row r="382" spans="3:12">
      <c r="C382" s="1">
        <v>39556</v>
      </c>
      <c r="D382">
        <v>138.63</v>
      </c>
      <c r="E382">
        <v>139.15</v>
      </c>
      <c r="F382">
        <v>137.07</v>
      </c>
      <c r="G382">
        <v>137.72</v>
      </c>
      <c r="H382">
        <v>198666700</v>
      </c>
      <c r="I382">
        <v>133.36000000000001</v>
      </c>
      <c r="K382">
        <f t="shared" si="10"/>
        <v>-6.4814125009310603E-3</v>
      </c>
      <c r="L382">
        <f t="shared" si="11"/>
        <v>-6.5025080570059622E-3</v>
      </c>
    </row>
    <row r="383" spans="3:12">
      <c r="C383" s="1">
        <v>39555</v>
      </c>
      <c r="D383">
        <v>138.46</v>
      </c>
      <c r="E383">
        <v>139.08000000000001</v>
      </c>
      <c r="F383">
        <v>138.38</v>
      </c>
      <c r="G383">
        <v>138.61000000000001</v>
      </c>
      <c r="H383">
        <v>123884200</v>
      </c>
      <c r="I383">
        <v>134.22999999999999</v>
      </c>
      <c r="K383">
        <f t="shared" si="10"/>
        <v>-3.3412533412534675E-3</v>
      </c>
      <c r="L383">
        <f t="shared" si="11"/>
        <v>-3.3468477933291294E-3</v>
      </c>
    </row>
    <row r="384" spans="3:12">
      <c r="C384" s="1">
        <v>39554</v>
      </c>
      <c r="D384">
        <v>137.84</v>
      </c>
      <c r="E384">
        <v>139.36000000000001</v>
      </c>
      <c r="F384">
        <v>137.69999999999999</v>
      </c>
      <c r="G384">
        <v>139.08000000000001</v>
      </c>
      <c r="H384">
        <v>147877600</v>
      </c>
      <c r="I384">
        <v>134.68</v>
      </c>
      <c r="K384">
        <f t="shared" si="10"/>
        <v>1.4767932489451538E-2</v>
      </c>
      <c r="L384">
        <f t="shared" si="11"/>
        <v>1.4659948410684836E-2</v>
      </c>
    </row>
    <row r="385" spans="3:12">
      <c r="C385" s="1">
        <v>39553</v>
      </c>
      <c r="D385">
        <v>137.84</v>
      </c>
      <c r="E385">
        <v>138.04</v>
      </c>
      <c r="F385">
        <v>136.58000000000001</v>
      </c>
      <c r="G385">
        <v>137.05000000000001</v>
      </c>
      <c r="H385">
        <v>147825300</v>
      </c>
      <c r="I385">
        <v>132.72</v>
      </c>
      <c r="K385">
        <f t="shared" si="10"/>
        <v>-6.0240963855431103E-4</v>
      </c>
      <c r="L385">
        <f t="shared" si="11"/>
        <v>-6.0259116014450039E-4</v>
      </c>
    </row>
    <row r="386" spans="3:12">
      <c r="C386" s="1">
        <v>39550</v>
      </c>
      <c r="D386">
        <v>138.47</v>
      </c>
      <c r="E386">
        <v>138.82</v>
      </c>
      <c r="F386">
        <v>137.01</v>
      </c>
      <c r="G386">
        <v>137.13999999999999</v>
      </c>
      <c r="H386">
        <v>169246700</v>
      </c>
      <c r="I386">
        <v>132.80000000000001</v>
      </c>
      <c r="K386">
        <f t="shared" si="10"/>
        <v>-1.1904761904761862E-2</v>
      </c>
      <c r="L386">
        <f t="shared" si="11"/>
        <v>-1.1976191046715649E-2</v>
      </c>
    </row>
    <row r="387" spans="3:12">
      <c r="C387" s="1">
        <v>39549</v>
      </c>
      <c r="D387">
        <v>137.13</v>
      </c>
      <c r="E387">
        <v>138.9</v>
      </c>
      <c r="F387">
        <v>137.03</v>
      </c>
      <c r="G387">
        <v>138.79</v>
      </c>
      <c r="H387">
        <v>154321500</v>
      </c>
      <c r="I387">
        <v>134.4</v>
      </c>
      <c r="K387">
        <f t="shared" si="10"/>
        <v>1.3039873370015966E-2</v>
      </c>
      <c r="L387">
        <f t="shared" si="11"/>
        <v>1.2955586160223817E-2</v>
      </c>
    </row>
    <row r="388" spans="3:12">
      <c r="C388" s="1">
        <v>39548</v>
      </c>
      <c r="D388">
        <v>137.29</v>
      </c>
      <c r="E388">
        <v>137.54</v>
      </c>
      <c r="F388">
        <v>136.75</v>
      </c>
      <c r="G388">
        <v>137</v>
      </c>
      <c r="H388">
        <v>154133000</v>
      </c>
      <c r="I388">
        <v>132.66999999999999</v>
      </c>
      <c r="K388">
        <f t="shared" si="10"/>
        <v>8.1306990881458447E-3</v>
      </c>
      <c r="L388">
        <f t="shared" si="11"/>
        <v>8.0978230376084741E-3</v>
      </c>
    </row>
    <row r="389" spans="3:12">
      <c r="C389" s="1">
        <v>39547</v>
      </c>
      <c r="D389">
        <v>137.94999999999999</v>
      </c>
      <c r="E389">
        <v>138.34</v>
      </c>
      <c r="F389">
        <v>135.76</v>
      </c>
      <c r="G389">
        <v>135.9</v>
      </c>
      <c r="H389">
        <v>235360300</v>
      </c>
      <c r="I389">
        <v>131.6</v>
      </c>
      <c r="K389">
        <f t="shared" si="10"/>
        <v>-1.6809861785580874E-2</v>
      </c>
      <c r="L389">
        <f t="shared" si="11"/>
        <v>-1.6952751075144674E-2</v>
      </c>
    </row>
    <row r="390" spans="3:12">
      <c r="C390" s="1">
        <v>39546</v>
      </c>
      <c r="D390">
        <v>138.03</v>
      </c>
      <c r="E390">
        <v>139.84</v>
      </c>
      <c r="F390">
        <v>137.84</v>
      </c>
      <c r="G390">
        <v>138.22</v>
      </c>
      <c r="H390">
        <v>127555900</v>
      </c>
      <c r="I390">
        <v>133.85</v>
      </c>
      <c r="K390">
        <f t="shared" ref="K390:K453" si="12">(I390-I391)/I391</f>
        <v>-1.1228484893255597E-2</v>
      </c>
      <c r="L390">
        <f t="shared" ref="L390:L453" si="13">LN(I390/I391)</f>
        <v>-1.1292000231333362E-2</v>
      </c>
    </row>
    <row r="391" spans="3:12">
      <c r="C391" s="1">
        <v>39542</v>
      </c>
      <c r="D391">
        <v>139.38</v>
      </c>
      <c r="E391">
        <v>140.19999999999999</v>
      </c>
      <c r="F391">
        <v>139.26</v>
      </c>
      <c r="G391">
        <v>139.79</v>
      </c>
      <c r="H391">
        <v>137439400</v>
      </c>
      <c r="I391">
        <v>135.37</v>
      </c>
      <c r="K391">
        <f t="shared" si="12"/>
        <v>-5.1683402244531295E-4</v>
      </c>
      <c r="L391">
        <f t="shared" si="13"/>
        <v>-5.1696762718496782E-4</v>
      </c>
    </row>
    <row r="392" spans="3:12">
      <c r="C392" s="1">
        <v>39541</v>
      </c>
      <c r="D392">
        <v>140.22</v>
      </c>
      <c r="E392">
        <v>140.34</v>
      </c>
      <c r="F392">
        <v>139.34</v>
      </c>
      <c r="G392">
        <v>139.86000000000001</v>
      </c>
      <c r="H392">
        <v>146896000</v>
      </c>
      <c r="I392">
        <v>135.44</v>
      </c>
      <c r="K392">
        <f t="shared" si="12"/>
        <v>-9.869142481175484E-3</v>
      </c>
      <c r="L392">
        <f t="shared" si="13"/>
        <v>-9.9181652764729761E-3</v>
      </c>
    </row>
    <row r="393" spans="3:12">
      <c r="C393" s="1">
        <v>39540</v>
      </c>
      <c r="D393">
        <v>141.63999999999999</v>
      </c>
      <c r="E393">
        <v>141.88</v>
      </c>
      <c r="F393">
        <v>140.43</v>
      </c>
      <c r="G393">
        <v>141.26</v>
      </c>
      <c r="H393">
        <v>155806700</v>
      </c>
      <c r="I393">
        <v>136.79</v>
      </c>
      <c r="K393">
        <f t="shared" si="12"/>
        <v>-4.0771751001092271E-3</v>
      </c>
      <c r="L393">
        <f t="shared" si="13"/>
        <v>-4.0855094399299E-3</v>
      </c>
    </row>
    <row r="394" spans="3:12">
      <c r="C394" s="1">
        <v>39539</v>
      </c>
      <c r="D394">
        <v>140.63999999999999</v>
      </c>
      <c r="E394">
        <v>142.21</v>
      </c>
      <c r="F394">
        <v>140.36000000000001</v>
      </c>
      <c r="G394">
        <v>141.84</v>
      </c>
      <c r="H394">
        <v>151741100</v>
      </c>
      <c r="I394">
        <v>137.35</v>
      </c>
      <c r="K394">
        <f t="shared" si="12"/>
        <v>7.260193605162662E-3</v>
      </c>
      <c r="L394">
        <f t="shared" si="13"/>
        <v>7.2339652715803331E-3</v>
      </c>
    </row>
    <row r="395" spans="3:12">
      <c r="C395" s="1">
        <v>39536</v>
      </c>
      <c r="D395">
        <v>140.91999999999999</v>
      </c>
      <c r="E395">
        <v>141.05000000000001</v>
      </c>
      <c r="F395">
        <v>140.05000000000001</v>
      </c>
      <c r="G395">
        <v>140.81</v>
      </c>
      <c r="H395">
        <v>135486800</v>
      </c>
      <c r="I395">
        <v>136.36000000000001</v>
      </c>
      <c r="K395">
        <f t="shared" si="12"/>
        <v>4.1237113402062021E-3</v>
      </c>
      <c r="L395">
        <f t="shared" si="13"/>
        <v>4.1152321451065794E-3</v>
      </c>
    </row>
    <row r="396" spans="3:12">
      <c r="C396" s="1">
        <v>39535</v>
      </c>
      <c r="D396">
        <v>139.63999999999999</v>
      </c>
      <c r="E396">
        <v>140.49</v>
      </c>
      <c r="F396">
        <v>139.09</v>
      </c>
      <c r="G396">
        <v>140.22999999999999</v>
      </c>
      <c r="H396">
        <v>164963700</v>
      </c>
      <c r="I396">
        <v>135.80000000000001</v>
      </c>
      <c r="K396">
        <f t="shared" si="12"/>
        <v>-1.6908034992280361E-3</v>
      </c>
      <c r="L396">
        <f t="shared" si="13"/>
        <v>-1.6922345207427858E-3</v>
      </c>
    </row>
    <row r="397" spans="3:12">
      <c r="C397" s="1">
        <v>39534</v>
      </c>
      <c r="D397">
        <v>141.1</v>
      </c>
      <c r="E397">
        <v>141.32</v>
      </c>
      <c r="F397">
        <v>139.63999999999999</v>
      </c>
      <c r="G397">
        <v>140.47</v>
      </c>
      <c r="H397">
        <v>148562100</v>
      </c>
      <c r="I397">
        <v>136.03</v>
      </c>
      <c r="K397">
        <f t="shared" si="12"/>
        <v>-4.9740326238022587E-3</v>
      </c>
      <c r="L397">
        <f t="shared" si="13"/>
        <v>-4.9864442985622717E-3</v>
      </c>
    </row>
    <row r="398" spans="3:12">
      <c r="C398" s="1">
        <v>39533</v>
      </c>
      <c r="D398">
        <v>141.74</v>
      </c>
      <c r="E398">
        <v>141.83000000000001</v>
      </c>
      <c r="F398">
        <v>141.08000000000001</v>
      </c>
      <c r="G398">
        <v>141.16999999999999</v>
      </c>
      <c r="H398">
        <v>119868500</v>
      </c>
      <c r="I398">
        <v>136.71</v>
      </c>
      <c r="K398">
        <f t="shared" si="12"/>
        <v>-3.0627871362939366E-3</v>
      </c>
      <c r="L398">
        <f t="shared" si="13"/>
        <v>-3.067487067861723E-3</v>
      </c>
    </row>
    <row r="399" spans="3:12">
      <c r="C399" s="1">
        <v>39532</v>
      </c>
      <c r="D399">
        <v>140.65</v>
      </c>
      <c r="E399">
        <v>141.61000000000001</v>
      </c>
      <c r="F399">
        <v>140.6</v>
      </c>
      <c r="G399">
        <v>141.61000000000001</v>
      </c>
      <c r="H399">
        <v>120164000</v>
      </c>
      <c r="I399">
        <v>137.13</v>
      </c>
      <c r="K399">
        <f t="shared" si="12"/>
        <v>1.4050136803963661E-2</v>
      </c>
      <c r="L399">
        <f t="shared" si="13"/>
        <v>1.3952348526494242E-2</v>
      </c>
    </row>
    <row r="400" spans="3:12">
      <c r="C400" s="1">
        <v>39529</v>
      </c>
      <c r="D400">
        <v>139.32</v>
      </c>
      <c r="E400">
        <v>139.81</v>
      </c>
      <c r="F400">
        <v>138.55000000000001</v>
      </c>
      <c r="G400">
        <v>139.65</v>
      </c>
      <c r="H400">
        <v>120521000</v>
      </c>
      <c r="I400">
        <v>135.22999999999999</v>
      </c>
      <c r="K400">
        <f t="shared" si="12"/>
        <v>3.1899109792283263E-3</v>
      </c>
      <c r="L400">
        <f t="shared" si="13"/>
        <v>3.184834007061676E-3</v>
      </c>
    </row>
    <row r="401" spans="3:12">
      <c r="C401" s="1">
        <v>39528</v>
      </c>
      <c r="D401">
        <v>139.18</v>
      </c>
      <c r="E401">
        <v>139.55000000000001</v>
      </c>
      <c r="F401">
        <v>138.74</v>
      </c>
      <c r="G401">
        <v>139.19999999999999</v>
      </c>
      <c r="H401">
        <v>135216700</v>
      </c>
      <c r="I401">
        <v>134.80000000000001</v>
      </c>
      <c r="K401">
        <f t="shared" si="12"/>
        <v>-7.2175578141109864E-3</v>
      </c>
      <c r="L401">
        <f t="shared" si="13"/>
        <v>-7.243730395294328E-3</v>
      </c>
    </row>
    <row r="402" spans="3:12">
      <c r="C402" s="1">
        <v>39527</v>
      </c>
      <c r="D402">
        <v>140.52000000000001</v>
      </c>
      <c r="E402">
        <v>140.65</v>
      </c>
      <c r="F402">
        <v>139.91999999999999</v>
      </c>
      <c r="G402">
        <v>140.21</v>
      </c>
      <c r="H402">
        <v>122388400</v>
      </c>
      <c r="I402">
        <v>135.78</v>
      </c>
      <c r="K402">
        <f t="shared" si="12"/>
        <v>-1.617647058823521E-3</v>
      </c>
      <c r="L402">
        <f t="shared" si="13"/>
        <v>-1.6189568625509727E-3</v>
      </c>
    </row>
    <row r="403" spans="3:12">
      <c r="C403" s="1">
        <v>39526</v>
      </c>
      <c r="D403">
        <v>140.05000000000001</v>
      </c>
      <c r="E403">
        <v>140.61000000000001</v>
      </c>
      <c r="F403">
        <v>139.63999999999999</v>
      </c>
      <c r="G403">
        <v>140.44</v>
      </c>
      <c r="H403">
        <v>121729700</v>
      </c>
      <c r="I403">
        <v>136</v>
      </c>
      <c r="K403">
        <f t="shared" si="12"/>
        <v>-2.9325513196481355E-3</v>
      </c>
      <c r="L403">
        <f t="shared" si="13"/>
        <v>-2.9368596733097135E-3</v>
      </c>
    </row>
    <row r="404" spans="3:12">
      <c r="C404" s="1">
        <v>39525</v>
      </c>
      <c r="D404">
        <v>140.21</v>
      </c>
      <c r="E404">
        <v>141.28</v>
      </c>
      <c r="F404">
        <v>140.11000000000001</v>
      </c>
      <c r="G404">
        <v>140.85</v>
      </c>
      <c r="H404">
        <v>125291100</v>
      </c>
      <c r="I404">
        <v>136.4</v>
      </c>
      <c r="K404">
        <f t="shared" si="12"/>
        <v>3.9746798174590901E-3</v>
      </c>
      <c r="L404">
        <f t="shared" si="13"/>
        <v>3.9668016462058413E-3</v>
      </c>
    </row>
    <row r="405" spans="3:12">
      <c r="C405" s="1">
        <v>39522</v>
      </c>
      <c r="D405">
        <v>140.36000000000001</v>
      </c>
      <c r="E405">
        <v>140.47999999999999</v>
      </c>
      <c r="F405">
        <v>140</v>
      </c>
      <c r="G405">
        <v>140.30000000000001</v>
      </c>
      <c r="H405">
        <v>152893500</v>
      </c>
      <c r="I405">
        <v>135.86000000000001</v>
      </c>
      <c r="K405">
        <f t="shared" si="12"/>
        <v>1.4004569912289095E-3</v>
      </c>
      <c r="L405">
        <f t="shared" si="13"/>
        <v>1.3994772659388691E-3</v>
      </c>
    </row>
    <row r="406" spans="3:12">
      <c r="C406" s="1">
        <v>39521</v>
      </c>
      <c r="D406">
        <v>140.12</v>
      </c>
      <c r="E406">
        <v>140.78</v>
      </c>
      <c r="F406">
        <v>139.76</v>
      </c>
      <c r="G406">
        <v>140.72</v>
      </c>
      <c r="H406">
        <v>165118500</v>
      </c>
      <c r="I406">
        <v>135.66999999999999</v>
      </c>
      <c r="K406">
        <f t="shared" si="12"/>
        <v>5.7824894358366168E-3</v>
      </c>
      <c r="L406">
        <f t="shared" si="13"/>
        <v>5.7658350156289777E-3</v>
      </c>
    </row>
    <row r="407" spans="3:12">
      <c r="C407" s="1">
        <v>39520</v>
      </c>
      <c r="D407">
        <v>140.1</v>
      </c>
      <c r="E407">
        <v>140.44999999999999</v>
      </c>
      <c r="F407">
        <v>139.47999999999999</v>
      </c>
      <c r="G407">
        <v>139.91</v>
      </c>
      <c r="H407">
        <v>145163600</v>
      </c>
      <c r="I407">
        <v>134.88999999999999</v>
      </c>
      <c r="K407">
        <f t="shared" si="12"/>
        <v>-1.1107819905213693E-3</v>
      </c>
      <c r="L407">
        <f t="shared" si="13"/>
        <v>-1.1113993660587219E-3</v>
      </c>
    </row>
    <row r="408" spans="3:12">
      <c r="C408" s="1">
        <v>39519</v>
      </c>
      <c r="D408">
        <v>138.32</v>
      </c>
      <c r="E408">
        <v>140.13</v>
      </c>
      <c r="F408">
        <v>138.09</v>
      </c>
      <c r="G408">
        <v>140.06</v>
      </c>
      <c r="H408">
        <v>184090500</v>
      </c>
      <c r="I408">
        <v>135.04</v>
      </c>
      <c r="K408">
        <f t="shared" si="12"/>
        <v>1.8017338861665934E-2</v>
      </c>
      <c r="L408">
        <f t="shared" si="13"/>
        <v>1.7856950263898295E-2</v>
      </c>
    </row>
    <row r="409" spans="3:12">
      <c r="C409" s="1">
        <v>39518</v>
      </c>
      <c r="D409">
        <v>137.55000000000001</v>
      </c>
      <c r="E409">
        <v>137.76</v>
      </c>
      <c r="F409">
        <v>137.09</v>
      </c>
      <c r="G409">
        <v>137.58000000000001</v>
      </c>
      <c r="H409">
        <v>104003500</v>
      </c>
      <c r="I409">
        <v>132.65</v>
      </c>
      <c r="K409">
        <f t="shared" si="12"/>
        <v>7.5392038600869475E-5</v>
      </c>
      <c r="L409">
        <f t="shared" si="13"/>
        <v>7.5389196764054695E-5</v>
      </c>
    </row>
    <row r="410" spans="3:12">
      <c r="C410" s="1">
        <v>39515</v>
      </c>
      <c r="D410">
        <v>137.30000000000001</v>
      </c>
      <c r="E410">
        <v>137.93</v>
      </c>
      <c r="F410">
        <v>137.13</v>
      </c>
      <c r="G410">
        <v>137.57</v>
      </c>
      <c r="H410">
        <v>122836800</v>
      </c>
      <c r="I410">
        <v>132.63999999999999</v>
      </c>
      <c r="K410">
        <f t="shared" si="12"/>
        <v>3.859835010973972E-3</v>
      </c>
      <c r="L410">
        <f t="shared" si="13"/>
        <v>3.8524049608592735E-3</v>
      </c>
    </row>
    <row r="411" spans="3:12">
      <c r="C411" s="1">
        <v>39514</v>
      </c>
      <c r="D411">
        <v>136.52000000000001</v>
      </c>
      <c r="E411">
        <v>137.32</v>
      </c>
      <c r="F411">
        <v>136.24</v>
      </c>
      <c r="G411">
        <v>137.04</v>
      </c>
      <c r="H411">
        <v>116968900</v>
      </c>
      <c r="I411">
        <v>132.13</v>
      </c>
      <c r="K411">
        <f t="shared" si="12"/>
        <v>9.9365588932200776E-3</v>
      </c>
      <c r="L411">
        <f t="shared" si="13"/>
        <v>9.8875159033406206E-3</v>
      </c>
    </row>
    <row r="412" spans="3:12">
      <c r="C412" s="1">
        <v>39513</v>
      </c>
      <c r="D412">
        <v>135.06</v>
      </c>
      <c r="E412">
        <v>135.91</v>
      </c>
      <c r="F412">
        <v>134.93</v>
      </c>
      <c r="G412">
        <v>135.69</v>
      </c>
      <c r="H412">
        <v>143692200</v>
      </c>
      <c r="I412">
        <v>130.83000000000001</v>
      </c>
      <c r="K412">
        <f t="shared" si="12"/>
        <v>7.0043103448277797E-3</v>
      </c>
      <c r="L412">
        <f t="shared" si="13"/>
        <v>6.97989410941721E-3</v>
      </c>
    </row>
    <row r="413" spans="3:12">
      <c r="C413" s="1">
        <v>39512</v>
      </c>
      <c r="D413">
        <v>135.35</v>
      </c>
      <c r="E413">
        <v>135.43</v>
      </c>
      <c r="F413">
        <v>134.36000000000001</v>
      </c>
      <c r="G413">
        <v>134.75</v>
      </c>
      <c r="H413">
        <v>202129900</v>
      </c>
      <c r="I413">
        <v>129.91999999999999</v>
      </c>
      <c r="K413">
        <f t="shared" si="12"/>
        <v>-1.4637846037163496E-2</v>
      </c>
      <c r="L413">
        <f t="shared" si="13"/>
        <v>-1.474603638592788E-2</v>
      </c>
    </row>
    <row r="414" spans="3:12">
      <c r="C414" s="1">
        <v>39511</v>
      </c>
      <c r="D414">
        <v>137.1</v>
      </c>
      <c r="E414">
        <v>137.19999999999999</v>
      </c>
      <c r="F414">
        <v>136.28</v>
      </c>
      <c r="G414">
        <v>136.75</v>
      </c>
      <c r="H414">
        <v>140765000</v>
      </c>
      <c r="I414">
        <v>131.85</v>
      </c>
      <c r="K414">
        <f t="shared" si="12"/>
        <v>-4.0788579197824013E-3</v>
      </c>
      <c r="L414">
        <f t="shared" si="13"/>
        <v>-4.0871991502697286E-3</v>
      </c>
    </row>
    <row r="415" spans="3:12">
      <c r="C415" s="1">
        <v>39508</v>
      </c>
      <c r="D415">
        <v>137.63999999999999</v>
      </c>
      <c r="E415">
        <v>137.82</v>
      </c>
      <c r="F415">
        <v>137</v>
      </c>
      <c r="G415">
        <v>137.31</v>
      </c>
      <c r="H415">
        <v>120638300</v>
      </c>
      <c r="I415">
        <v>132.38999999999999</v>
      </c>
      <c r="K415">
        <f t="shared" si="12"/>
        <v>-3.0122750207094338E-3</v>
      </c>
      <c r="L415">
        <f t="shared" si="13"/>
        <v>-3.0168210526706619E-3</v>
      </c>
    </row>
    <row r="416" spans="3:12">
      <c r="C416" s="1">
        <v>39507</v>
      </c>
      <c r="D416">
        <v>137.31</v>
      </c>
      <c r="E416">
        <v>137.99</v>
      </c>
      <c r="F416">
        <v>136.93</v>
      </c>
      <c r="G416">
        <v>137.72999999999999</v>
      </c>
      <c r="H416">
        <v>145023500</v>
      </c>
      <c r="I416">
        <v>132.79</v>
      </c>
      <c r="K416">
        <f t="shared" si="12"/>
        <v>5.1472257966844173E-3</v>
      </c>
      <c r="L416">
        <f t="shared" si="13"/>
        <v>5.1340241119733187E-3</v>
      </c>
    </row>
    <row r="417" spans="3:12">
      <c r="C417" s="1">
        <v>39506</v>
      </c>
      <c r="D417">
        <v>137.76</v>
      </c>
      <c r="E417">
        <v>138.19</v>
      </c>
      <c r="F417">
        <v>136.54</v>
      </c>
      <c r="G417">
        <v>137.02000000000001</v>
      </c>
      <c r="H417">
        <v>185934700</v>
      </c>
      <c r="I417">
        <v>132.11000000000001</v>
      </c>
      <c r="K417">
        <f t="shared" si="12"/>
        <v>-3.9206815954156817E-3</v>
      </c>
      <c r="L417">
        <f t="shared" si="13"/>
        <v>-3.9283876159986906E-3</v>
      </c>
    </row>
    <row r="418" spans="3:12">
      <c r="C418" s="1">
        <v>39505</v>
      </c>
      <c r="D418">
        <v>137.19999999999999</v>
      </c>
      <c r="E418">
        <v>137.72</v>
      </c>
      <c r="F418">
        <v>136.93</v>
      </c>
      <c r="G418">
        <v>137.56</v>
      </c>
      <c r="H418">
        <v>129355900</v>
      </c>
      <c r="I418">
        <v>132.63</v>
      </c>
      <c r="K418">
        <f t="shared" si="12"/>
        <v>2.949183303085196E-3</v>
      </c>
      <c r="L418">
        <f t="shared" si="13"/>
        <v>2.9448429934927356E-3</v>
      </c>
    </row>
    <row r="419" spans="3:12">
      <c r="C419" s="1">
        <v>39504</v>
      </c>
      <c r="D419">
        <v>136.02000000000001</v>
      </c>
      <c r="E419">
        <v>137.53</v>
      </c>
      <c r="F419">
        <v>135.80000000000001</v>
      </c>
      <c r="G419">
        <v>137.16</v>
      </c>
      <c r="H419">
        <v>145728900</v>
      </c>
      <c r="I419">
        <v>132.24</v>
      </c>
      <c r="K419">
        <f t="shared" si="12"/>
        <v>1.6664141796697382E-3</v>
      </c>
      <c r="L419">
        <f t="shared" si="13"/>
        <v>1.66502725214409E-3</v>
      </c>
    </row>
    <row r="420" spans="3:12">
      <c r="C420" s="1">
        <v>39501</v>
      </c>
      <c r="D420">
        <v>136.93</v>
      </c>
      <c r="E420">
        <v>137.19999999999999</v>
      </c>
      <c r="F420">
        <v>136.63</v>
      </c>
      <c r="G420">
        <v>136.93</v>
      </c>
      <c r="H420">
        <v>105539100</v>
      </c>
      <c r="I420">
        <v>132.02000000000001</v>
      </c>
      <c r="K420">
        <f t="shared" si="12"/>
        <v>2.2014727093298452E-3</v>
      </c>
      <c r="L420">
        <f t="shared" si="13"/>
        <v>2.199053018889082E-3</v>
      </c>
    </row>
    <row r="421" spans="3:12">
      <c r="C421" s="1">
        <v>39500</v>
      </c>
      <c r="D421">
        <v>135.96</v>
      </c>
      <c r="E421">
        <v>136.72999999999999</v>
      </c>
      <c r="F421">
        <v>135.5</v>
      </c>
      <c r="G421">
        <v>136.63</v>
      </c>
      <c r="H421">
        <v>137704300</v>
      </c>
      <c r="I421">
        <v>131.72999999999999</v>
      </c>
      <c r="K421">
        <f t="shared" si="12"/>
        <v>4.4224170796796341E-3</v>
      </c>
      <c r="L421">
        <f t="shared" si="13"/>
        <v>4.4126669288529425E-3</v>
      </c>
    </row>
    <row r="422" spans="3:12">
      <c r="C422" s="1">
        <v>39499</v>
      </c>
      <c r="D422">
        <v>136.26</v>
      </c>
      <c r="E422">
        <v>136.55000000000001</v>
      </c>
      <c r="F422">
        <v>135.79</v>
      </c>
      <c r="G422">
        <v>136.03</v>
      </c>
      <c r="H422">
        <v>124455300</v>
      </c>
      <c r="I422">
        <v>131.15</v>
      </c>
      <c r="K422">
        <f t="shared" si="12"/>
        <v>-3.267973856209202E-3</v>
      </c>
      <c r="L422">
        <f t="shared" si="13"/>
        <v>-3.273325344969249E-3</v>
      </c>
    </row>
    <row r="423" spans="3:12">
      <c r="C423" s="1">
        <v>39498</v>
      </c>
      <c r="D423">
        <v>136.72999999999999</v>
      </c>
      <c r="E423">
        <v>137.05000000000001</v>
      </c>
      <c r="F423">
        <v>136.05000000000001</v>
      </c>
      <c r="G423">
        <v>136.47</v>
      </c>
      <c r="H423">
        <v>134042300</v>
      </c>
      <c r="I423">
        <v>131.58000000000001</v>
      </c>
      <c r="K423">
        <f t="shared" si="12"/>
        <v>4.5620437956206107E-4</v>
      </c>
      <c r="L423">
        <f t="shared" si="13"/>
        <v>4.5610034998195143E-4</v>
      </c>
    </row>
    <row r="424" spans="3:12">
      <c r="C424" s="1">
        <v>39494</v>
      </c>
      <c r="D424">
        <v>136.52000000000001</v>
      </c>
      <c r="E424">
        <v>136.63</v>
      </c>
      <c r="F424">
        <v>135.96</v>
      </c>
      <c r="G424">
        <v>136.41</v>
      </c>
      <c r="H424">
        <v>129869400</v>
      </c>
      <c r="I424">
        <v>131.52000000000001</v>
      </c>
      <c r="K424">
        <f t="shared" si="12"/>
        <v>2.6682930548145366E-3</v>
      </c>
      <c r="L424">
        <f t="shared" si="13"/>
        <v>2.6647394808156279E-3</v>
      </c>
    </row>
    <row r="425" spans="3:12">
      <c r="C425" s="1">
        <v>39493</v>
      </c>
      <c r="D425">
        <v>134.57</v>
      </c>
      <c r="E425">
        <v>136.16999999999999</v>
      </c>
      <c r="F425">
        <v>134.33000000000001</v>
      </c>
      <c r="G425">
        <v>136.05000000000001</v>
      </c>
      <c r="H425">
        <v>186567800</v>
      </c>
      <c r="I425">
        <v>131.16999999999999</v>
      </c>
      <c r="K425">
        <f t="shared" si="12"/>
        <v>1.1022044088176185E-2</v>
      </c>
      <c r="L425">
        <f t="shared" si="13"/>
        <v>1.0961744042144719E-2</v>
      </c>
    </row>
    <row r="426" spans="3:12">
      <c r="C426" s="1">
        <v>39492</v>
      </c>
      <c r="D426">
        <v>135.63</v>
      </c>
      <c r="E426">
        <v>135.83000000000001</v>
      </c>
      <c r="F426">
        <v>134.29</v>
      </c>
      <c r="G426">
        <v>134.56</v>
      </c>
      <c r="H426">
        <v>195195100</v>
      </c>
      <c r="I426">
        <v>129.74</v>
      </c>
      <c r="K426">
        <f t="shared" si="12"/>
        <v>-4.6033450974374279E-3</v>
      </c>
      <c r="L426">
        <f t="shared" si="13"/>
        <v>-4.6139731193249305E-3</v>
      </c>
    </row>
    <row r="427" spans="3:12">
      <c r="C427" s="1">
        <v>39491</v>
      </c>
      <c r="D427">
        <v>135</v>
      </c>
      <c r="E427">
        <v>135.27000000000001</v>
      </c>
      <c r="F427">
        <v>134.25</v>
      </c>
      <c r="G427">
        <v>135.19</v>
      </c>
      <c r="H427">
        <v>165329500</v>
      </c>
      <c r="I427">
        <v>130.34</v>
      </c>
      <c r="K427">
        <f t="shared" si="12"/>
        <v>-1.3025821776108152E-3</v>
      </c>
      <c r="L427">
        <f t="shared" si="13"/>
        <v>-1.3034312752018792E-3</v>
      </c>
    </row>
    <row r="428" spans="3:12">
      <c r="C428" s="1">
        <v>39490</v>
      </c>
      <c r="D428">
        <v>135.32</v>
      </c>
      <c r="E428">
        <v>135.52000000000001</v>
      </c>
      <c r="F428">
        <v>134.74</v>
      </c>
      <c r="G428">
        <v>135.36000000000001</v>
      </c>
      <c r="H428">
        <v>115841900</v>
      </c>
      <c r="I428">
        <v>130.51</v>
      </c>
      <c r="K428">
        <f t="shared" si="12"/>
        <v>7.4880345839122972E-3</v>
      </c>
      <c r="L428">
        <f t="shared" si="13"/>
        <v>7.4601384246653435E-3</v>
      </c>
    </row>
    <row r="429" spans="3:12">
      <c r="C429" s="1">
        <v>39487</v>
      </c>
      <c r="D429">
        <v>134.16</v>
      </c>
      <c r="E429">
        <v>134.47</v>
      </c>
      <c r="F429">
        <v>133.84</v>
      </c>
      <c r="G429">
        <v>134.36000000000001</v>
      </c>
      <c r="H429">
        <v>167907500</v>
      </c>
      <c r="I429">
        <v>129.54</v>
      </c>
      <c r="K429">
        <f t="shared" si="12"/>
        <v>-7.4323806604857786E-3</v>
      </c>
      <c r="L429">
        <f t="shared" si="13"/>
        <v>-7.4601384246653166E-3</v>
      </c>
    </row>
    <row r="430" spans="3:12">
      <c r="C430" s="1">
        <v>39486</v>
      </c>
      <c r="D430">
        <v>135.41</v>
      </c>
      <c r="E430">
        <v>135.59</v>
      </c>
      <c r="F430">
        <v>134.56</v>
      </c>
      <c r="G430">
        <v>135.36000000000001</v>
      </c>
      <c r="H430">
        <v>148602900</v>
      </c>
      <c r="I430">
        <v>130.51</v>
      </c>
      <c r="K430">
        <f t="shared" si="12"/>
        <v>1.3042811109405209E-3</v>
      </c>
      <c r="L430">
        <f t="shared" si="13"/>
        <v>1.3034312752018594E-3</v>
      </c>
    </row>
    <row r="431" spans="3:12">
      <c r="C431" s="1">
        <v>39485</v>
      </c>
      <c r="D431">
        <v>134.86000000000001</v>
      </c>
      <c r="E431">
        <v>135.22</v>
      </c>
      <c r="F431">
        <v>134.31</v>
      </c>
      <c r="G431">
        <v>135.19</v>
      </c>
      <c r="H431">
        <v>139361400</v>
      </c>
      <c r="I431">
        <v>130.34</v>
      </c>
      <c r="K431">
        <f t="shared" si="12"/>
        <v>2.9239766081870992E-3</v>
      </c>
      <c r="L431">
        <f t="shared" si="13"/>
        <v>2.9197101033346246E-3</v>
      </c>
    </row>
    <row r="432" spans="3:12">
      <c r="C432" s="1">
        <v>39484</v>
      </c>
      <c r="D432">
        <v>134.16999999999999</v>
      </c>
      <c r="E432">
        <v>135.02000000000001</v>
      </c>
      <c r="F432">
        <v>133.63999999999999</v>
      </c>
      <c r="G432">
        <v>134.79</v>
      </c>
      <c r="H432">
        <v>135528100</v>
      </c>
      <c r="I432">
        <v>129.96</v>
      </c>
      <c r="K432">
        <f t="shared" si="12"/>
        <v>2.545707012265776E-3</v>
      </c>
      <c r="L432">
        <f t="shared" si="13"/>
        <v>2.5424721889482456E-3</v>
      </c>
    </row>
    <row r="433" spans="3:12">
      <c r="C433" s="1">
        <v>39483</v>
      </c>
      <c r="D433">
        <v>133.97999999999999</v>
      </c>
      <c r="E433">
        <v>134.51</v>
      </c>
      <c r="F433">
        <v>133.83000000000001</v>
      </c>
      <c r="G433">
        <v>134.44999999999999</v>
      </c>
      <c r="H433">
        <v>107694500</v>
      </c>
      <c r="I433">
        <v>129.63</v>
      </c>
      <c r="K433">
        <f t="shared" si="12"/>
        <v>-6.9380203515266277E-4</v>
      </c>
      <c r="L433">
        <f t="shared" si="13"/>
        <v>-6.9404282716577161E-4</v>
      </c>
    </row>
    <row r="434" spans="3:12">
      <c r="C434" s="1">
        <v>39480</v>
      </c>
      <c r="D434">
        <v>134</v>
      </c>
      <c r="E434">
        <v>134.62</v>
      </c>
      <c r="F434">
        <v>133.77000000000001</v>
      </c>
      <c r="G434">
        <v>134.54</v>
      </c>
      <c r="H434">
        <v>160598500</v>
      </c>
      <c r="I434">
        <v>129.72</v>
      </c>
      <c r="K434">
        <f t="shared" si="12"/>
        <v>1.4071294559099414E-2</v>
      </c>
      <c r="L434">
        <f t="shared" si="13"/>
        <v>1.3973212913418491E-2</v>
      </c>
    </row>
    <row r="435" spans="3:12">
      <c r="C435" s="1">
        <v>39479</v>
      </c>
      <c r="D435">
        <v>132.72999999999999</v>
      </c>
      <c r="E435">
        <v>133.02000000000001</v>
      </c>
      <c r="F435">
        <v>132.21</v>
      </c>
      <c r="G435">
        <v>132.68</v>
      </c>
      <c r="H435">
        <v>113090400</v>
      </c>
      <c r="I435">
        <v>127.92</v>
      </c>
      <c r="K435">
        <f t="shared" si="12"/>
        <v>1.5659254619480336E-3</v>
      </c>
      <c r="L435">
        <f t="shared" si="13"/>
        <v>1.5647006791175162E-3</v>
      </c>
    </row>
    <row r="436" spans="3:12">
      <c r="C436" s="1">
        <v>39478</v>
      </c>
      <c r="D436">
        <v>132.29</v>
      </c>
      <c r="E436">
        <v>133.13999999999999</v>
      </c>
      <c r="F436">
        <v>132.13</v>
      </c>
      <c r="G436">
        <v>132.47</v>
      </c>
      <c r="H436">
        <v>166234500</v>
      </c>
      <c r="I436">
        <v>127.72</v>
      </c>
      <c r="K436">
        <f t="shared" si="12"/>
        <v>8.7670800094779202E-3</v>
      </c>
      <c r="L436">
        <f t="shared" si="13"/>
        <v>8.7288723144194249E-3</v>
      </c>
    </row>
    <row r="437" spans="3:12">
      <c r="C437" s="1">
        <v>39477</v>
      </c>
      <c r="D437">
        <v>132.02000000000001</v>
      </c>
      <c r="E437">
        <v>132.18</v>
      </c>
      <c r="F437">
        <v>130.68</v>
      </c>
      <c r="G437">
        <v>131.32</v>
      </c>
      <c r="H437">
        <v>157212000</v>
      </c>
      <c r="I437">
        <v>126.61</v>
      </c>
      <c r="K437">
        <f t="shared" si="12"/>
        <v>-3.9475761882202084E-4</v>
      </c>
      <c r="L437">
        <f t="shared" si="13"/>
        <v>-3.948355561223963E-4</v>
      </c>
    </row>
    <row r="438" spans="3:12">
      <c r="C438" s="1">
        <v>39476</v>
      </c>
      <c r="D438">
        <v>130.51</v>
      </c>
      <c r="E438">
        <v>131.44</v>
      </c>
      <c r="F438">
        <v>130.06</v>
      </c>
      <c r="G438">
        <v>131.37</v>
      </c>
      <c r="H438">
        <v>147311800</v>
      </c>
      <c r="I438">
        <v>126.66</v>
      </c>
      <c r="K438">
        <f t="shared" si="12"/>
        <v>-3.3834290660162626E-3</v>
      </c>
      <c r="L438">
        <f t="shared" si="13"/>
        <v>-3.3891658056948953E-3</v>
      </c>
    </row>
    <row r="439" spans="3:12">
      <c r="C439" s="1">
        <v>39473</v>
      </c>
      <c r="D439">
        <v>131.24</v>
      </c>
      <c r="E439">
        <v>132.05000000000001</v>
      </c>
      <c r="F439">
        <v>131.15</v>
      </c>
      <c r="G439">
        <v>131.82</v>
      </c>
      <c r="H439">
        <v>135259100</v>
      </c>
      <c r="I439">
        <v>127.09</v>
      </c>
      <c r="K439">
        <f t="shared" si="12"/>
        <v>-4.7188360204484679E-4</v>
      </c>
      <c r="L439">
        <f t="shared" si="13"/>
        <v>-4.7199497414962885E-4</v>
      </c>
    </row>
    <row r="440" spans="3:12">
      <c r="C440" s="1">
        <v>39472</v>
      </c>
      <c r="D440">
        <v>133.15</v>
      </c>
      <c r="E440">
        <v>133.4</v>
      </c>
      <c r="F440">
        <v>131.36000000000001</v>
      </c>
      <c r="G440">
        <v>131.88</v>
      </c>
      <c r="H440">
        <v>184880500</v>
      </c>
      <c r="I440">
        <v>127.15</v>
      </c>
      <c r="K440">
        <f t="shared" si="12"/>
        <v>-5.1639151866050906E-3</v>
      </c>
      <c r="L440">
        <f t="shared" si="13"/>
        <v>-5.1772942754943364E-3</v>
      </c>
    </row>
    <row r="441" spans="3:12">
      <c r="C441" s="1">
        <v>39471</v>
      </c>
      <c r="D441">
        <v>131.26</v>
      </c>
      <c r="E441">
        <v>132.87</v>
      </c>
      <c r="F441">
        <v>130.75</v>
      </c>
      <c r="G441">
        <v>132.56</v>
      </c>
      <c r="H441">
        <v>198613200</v>
      </c>
      <c r="I441">
        <v>127.81</v>
      </c>
      <c r="K441">
        <f t="shared" si="12"/>
        <v>8.3629191321499194E-3</v>
      </c>
      <c r="L441">
        <f t="shared" si="13"/>
        <v>8.328143672330493E-3</v>
      </c>
    </row>
    <row r="442" spans="3:12">
      <c r="C442" s="1">
        <v>39470</v>
      </c>
      <c r="D442">
        <v>130.80000000000001</v>
      </c>
      <c r="E442">
        <v>131.5</v>
      </c>
      <c r="F442">
        <v>130.6</v>
      </c>
      <c r="G442">
        <v>131.46</v>
      </c>
      <c r="H442">
        <v>103083300</v>
      </c>
      <c r="I442">
        <v>126.75</v>
      </c>
      <c r="K442">
        <f t="shared" si="12"/>
        <v>-1.1033178343447124E-3</v>
      </c>
      <c r="L442">
        <f t="shared" si="13"/>
        <v>-1.1039269375306441E-3</v>
      </c>
    </row>
    <row r="443" spans="3:12">
      <c r="C443" s="1">
        <v>39469</v>
      </c>
      <c r="D443">
        <v>131.51</v>
      </c>
      <c r="E443">
        <v>132.25</v>
      </c>
      <c r="F443">
        <v>130.97999999999999</v>
      </c>
      <c r="G443">
        <v>131.61000000000001</v>
      </c>
      <c r="H443">
        <v>129295800</v>
      </c>
      <c r="I443">
        <v>126.89</v>
      </c>
      <c r="K443">
        <f t="shared" si="12"/>
        <v>-2.5939317717339908E-3</v>
      </c>
      <c r="L443">
        <f t="shared" si="13"/>
        <v>-2.5973018418349188E-3</v>
      </c>
    </row>
    <row r="444" spans="3:12">
      <c r="C444" s="1">
        <v>39466</v>
      </c>
      <c r="D444">
        <v>131.24</v>
      </c>
      <c r="E444">
        <v>131.94999999999999</v>
      </c>
      <c r="F444">
        <v>130.91999999999999</v>
      </c>
      <c r="G444">
        <v>131.94999999999999</v>
      </c>
      <c r="H444">
        <v>138230200</v>
      </c>
      <c r="I444">
        <v>127.22</v>
      </c>
      <c r="K444">
        <f t="shared" si="12"/>
        <v>3.7080867850098529E-3</v>
      </c>
      <c r="L444">
        <f t="shared" si="13"/>
        <v>3.7012287793656575E-3</v>
      </c>
    </row>
    <row r="445" spans="3:12">
      <c r="C445" s="1">
        <v>39465</v>
      </c>
      <c r="D445">
        <v>131.22</v>
      </c>
      <c r="E445">
        <v>131.57</v>
      </c>
      <c r="F445">
        <v>130.80000000000001</v>
      </c>
      <c r="G445">
        <v>131.46</v>
      </c>
      <c r="H445">
        <v>126328900</v>
      </c>
      <c r="I445">
        <v>126.75</v>
      </c>
      <c r="K445">
        <f t="shared" si="12"/>
        <v>5.314086294416257E-3</v>
      </c>
      <c r="L445">
        <f t="shared" si="13"/>
        <v>5.3000163617236253E-3</v>
      </c>
    </row>
    <row r="446" spans="3:12">
      <c r="C446" s="1">
        <v>39464</v>
      </c>
      <c r="D446">
        <v>129.31</v>
      </c>
      <c r="E446">
        <v>130.84</v>
      </c>
      <c r="F446">
        <v>129.08000000000001</v>
      </c>
      <c r="G446">
        <v>130.77000000000001</v>
      </c>
      <c r="H446">
        <v>163395200</v>
      </c>
      <c r="I446">
        <v>126.08</v>
      </c>
      <c r="K446">
        <f t="shared" si="12"/>
        <v>1.1066559743384085E-2</v>
      </c>
      <c r="L446">
        <f t="shared" si="13"/>
        <v>1.1005773423578214E-2</v>
      </c>
    </row>
    <row r="447" spans="3:12">
      <c r="C447" s="1">
        <v>39463</v>
      </c>
      <c r="D447">
        <v>130.08000000000001</v>
      </c>
      <c r="E447">
        <v>130.32</v>
      </c>
      <c r="F447">
        <v>128.9</v>
      </c>
      <c r="G447">
        <v>129.34</v>
      </c>
      <c r="H447">
        <v>132209200</v>
      </c>
      <c r="I447">
        <v>124.7</v>
      </c>
      <c r="K447">
        <f t="shared" si="12"/>
        <v>3.8641120592497503E-3</v>
      </c>
      <c r="L447">
        <f t="shared" si="13"/>
        <v>3.8566655548338755E-3</v>
      </c>
    </row>
    <row r="448" spans="3:12">
      <c r="C448" s="1">
        <v>39459</v>
      </c>
      <c r="D448">
        <v>128.63999999999999</v>
      </c>
      <c r="E448">
        <v>129.05000000000001</v>
      </c>
      <c r="F448">
        <v>127.72</v>
      </c>
      <c r="G448">
        <v>128.84</v>
      </c>
      <c r="H448">
        <v>179836200</v>
      </c>
      <c r="I448">
        <v>124.22</v>
      </c>
      <c r="K448">
        <f t="shared" si="12"/>
        <v>-5.2054136301754273E-3</v>
      </c>
      <c r="L448">
        <f t="shared" si="13"/>
        <v>-5.2190089958969064E-3</v>
      </c>
    </row>
    <row r="449" spans="3:12">
      <c r="C449" s="1">
        <v>39458</v>
      </c>
      <c r="D449">
        <v>129.57</v>
      </c>
      <c r="E449">
        <v>129.69999999999999</v>
      </c>
      <c r="F449">
        <v>128.54</v>
      </c>
      <c r="G449">
        <v>129.51</v>
      </c>
      <c r="H449">
        <v>118983700</v>
      </c>
      <c r="I449">
        <v>124.87</v>
      </c>
      <c r="K449">
        <f t="shared" si="12"/>
        <v>2.408284498675535E-3</v>
      </c>
      <c r="L449">
        <f t="shared" si="13"/>
        <v>2.4053892290524636E-3</v>
      </c>
    </row>
    <row r="450" spans="3:12">
      <c r="C450" s="1">
        <v>39457</v>
      </c>
      <c r="D450">
        <v>128.72999999999999</v>
      </c>
      <c r="E450">
        <v>129.37</v>
      </c>
      <c r="F450">
        <v>128.52000000000001</v>
      </c>
      <c r="G450">
        <v>129.19999999999999</v>
      </c>
      <c r="H450">
        <v>111540700</v>
      </c>
      <c r="I450">
        <v>124.57</v>
      </c>
      <c r="K450">
        <f t="shared" si="12"/>
        <v>5.6224899598388098E-4</v>
      </c>
      <c r="L450">
        <f t="shared" si="13"/>
        <v>5.6209099323885619E-4</v>
      </c>
    </row>
    <row r="451" spans="3:12">
      <c r="C451" s="1">
        <v>39456</v>
      </c>
      <c r="D451">
        <v>129.38999999999999</v>
      </c>
      <c r="E451">
        <v>129.65</v>
      </c>
      <c r="F451">
        <v>128.94999999999999</v>
      </c>
      <c r="G451">
        <v>129.13</v>
      </c>
      <c r="H451">
        <v>115282000</v>
      </c>
      <c r="I451">
        <v>124.5</v>
      </c>
      <c r="K451">
        <f t="shared" si="12"/>
        <v>8.668881147208889E-3</v>
      </c>
      <c r="L451">
        <f t="shared" si="13"/>
        <v>8.6315221489249236E-3</v>
      </c>
    </row>
    <row r="452" spans="3:12">
      <c r="C452" s="1">
        <v>39455</v>
      </c>
      <c r="D452">
        <v>128</v>
      </c>
      <c r="E452">
        <v>128.18</v>
      </c>
      <c r="F452">
        <v>127.41</v>
      </c>
      <c r="G452">
        <v>128.02000000000001</v>
      </c>
      <c r="H452">
        <v>99530200</v>
      </c>
      <c r="I452">
        <v>123.43</v>
      </c>
      <c r="K452">
        <f t="shared" si="12"/>
        <v>2.4364492812475546E-3</v>
      </c>
      <c r="L452">
        <f t="shared" si="13"/>
        <v>2.433485951057386E-3</v>
      </c>
    </row>
    <row r="453" spans="3:12">
      <c r="C453" s="1">
        <v>39452</v>
      </c>
      <c r="D453">
        <v>128.19999999999999</v>
      </c>
      <c r="E453">
        <v>128.22</v>
      </c>
      <c r="F453">
        <v>127.29</v>
      </c>
      <c r="G453">
        <v>127.71</v>
      </c>
      <c r="H453">
        <v>148050000</v>
      </c>
      <c r="I453">
        <v>123.13</v>
      </c>
      <c r="K453">
        <f t="shared" si="12"/>
        <v>-2.5921425678412909E-3</v>
      </c>
      <c r="L453">
        <f t="shared" si="13"/>
        <v>-2.5955079864084098E-3</v>
      </c>
    </row>
    <row r="454" spans="3:12">
      <c r="C454" s="1">
        <v>39451</v>
      </c>
      <c r="D454">
        <v>127.01</v>
      </c>
      <c r="E454">
        <v>128.22999999999999</v>
      </c>
      <c r="F454">
        <v>126.43</v>
      </c>
      <c r="G454">
        <v>128.04</v>
      </c>
      <c r="H454">
        <v>173895000</v>
      </c>
      <c r="I454">
        <v>123.45</v>
      </c>
      <c r="K454">
        <f t="shared" ref="K454:K455" si="14">(I454-I455)/I455</f>
        <v>2.6803118908381926E-3</v>
      </c>
      <c r="L454">
        <f t="shared" ref="L454:L455" si="15">LN(I454/I455)</f>
        <v>2.6767262605648001E-3</v>
      </c>
    </row>
    <row r="455" spans="3:12">
      <c r="C455" s="1">
        <v>39450</v>
      </c>
      <c r="D455">
        <v>127.2</v>
      </c>
      <c r="E455">
        <v>127.81</v>
      </c>
      <c r="F455">
        <v>126.71</v>
      </c>
      <c r="G455">
        <v>127.7</v>
      </c>
      <c r="H455">
        <v>127186500</v>
      </c>
      <c r="I455">
        <v>123.12</v>
      </c>
      <c r="K455">
        <f t="shared" si="14"/>
        <v>1.5455950540958082E-3</v>
      </c>
      <c r="L455">
        <f t="shared" si="15"/>
        <v>1.5444018513742074E-3</v>
      </c>
    </row>
    <row r="456" spans="3:12">
      <c r="C456" s="1">
        <v>39449</v>
      </c>
      <c r="D456">
        <v>127.76</v>
      </c>
      <c r="E456">
        <v>128.38</v>
      </c>
      <c r="F456">
        <v>127.43</v>
      </c>
      <c r="G456">
        <v>127.5</v>
      </c>
      <c r="H456">
        <v>193697900</v>
      </c>
      <c r="I456">
        <v>122.93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2:AC454"/>
  <sheetViews>
    <sheetView tabSelected="1" topLeftCell="I1" workbookViewId="0">
      <selection activeCell="W32" sqref="W32"/>
    </sheetView>
  </sheetViews>
  <sheetFormatPr baseColWidth="10" defaultRowHeight="13"/>
  <cols>
    <col min="22" max="22" width="12" customWidth="1"/>
  </cols>
  <sheetData>
    <row r="2" spans="3:29" ht="14" thickBot="1"/>
    <row r="3" spans="3:29" s="2" customFormat="1" ht="14" thickBot="1">
      <c r="C3" s="2" t="s">
        <v>9</v>
      </c>
      <c r="D3" s="2" t="s">
        <v>1</v>
      </c>
      <c r="S3" s="2" t="s">
        <v>6</v>
      </c>
      <c r="T3" s="2" t="s">
        <v>7</v>
      </c>
      <c r="U3" s="2" t="s">
        <v>8</v>
      </c>
      <c r="V3" s="2" t="s">
        <v>10</v>
      </c>
      <c r="X3" s="3" t="s">
        <v>11</v>
      </c>
      <c r="Y3" s="4">
        <f>AVERAGE(C4:C454)</f>
        <v>7.2136276465456083E-4</v>
      </c>
      <c r="Z3" s="4" t="s">
        <v>12</v>
      </c>
      <c r="AA3" s="4">
        <f>SQRT(VAR(C4:C454))</f>
        <v>7.6941804919639723E-3</v>
      </c>
      <c r="AB3" s="5" t="s">
        <v>13</v>
      </c>
      <c r="AC3" s="6">
        <f>AA3*SQRT(252)</f>
        <v>0.12214132874508767</v>
      </c>
    </row>
    <row r="4" spans="3:29">
      <c r="C4">
        <v>6.5487695813979795E-3</v>
      </c>
      <c r="D4">
        <v>6.7544163491512965E-3</v>
      </c>
      <c r="S4">
        <v>-0.06</v>
      </c>
      <c r="T4">
        <f t="array" ref="T4:T125">FREQUENCY(C4:C454,S4:S124)</f>
        <v>0</v>
      </c>
      <c r="U4">
        <f>T4/$T$126/0.001</f>
        <v>0</v>
      </c>
      <c r="V4">
        <f>1/EXP(((S4+S5)/2-mu)^2/2/sigma^2)/SQRT(2*PI())/sigma</f>
        <v>2.5841951120080746E-12</v>
      </c>
    </row>
    <row r="5" spans="3:29">
      <c r="C5">
        <v>6.7439618016427892E-3</v>
      </c>
      <c r="D5">
        <v>6.6833265531470081E-3</v>
      </c>
      <c r="S5">
        <v>-5.8999999999999997E-2</v>
      </c>
      <c r="T5">
        <v>0</v>
      </c>
      <c r="U5">
        <f t="shared" ref="U5:U68" si="0">T5/$T$126/0.001</f>
        <v>0</v>
      </c>
      <c r="V5">
        <f t="shared" ref="V5:V68" si="1">1/EXP(((S5+S6)/2-mu)^2/2/sigma^2)/SQRT(2*PI())/sigma</f>
        <v>7.0866579127609957E-12</v>
      </c>
    </row>
    <row r="6" spans="3:29">
      <c r="C6">
        <v>1.382754437416818E-2</v>
      </c>
      <c r="D6">
        <v>1.3965822038892191E-2</v>
      </c>
      <c r="S6">
        <v>-5.8000000000000003E-2</v>
      </c>
      <c r="T6">
        <v>0</v>
      </c>
      <c r="U6">
        <f t="shared" si="0"/>
        <v>0</v>
      </c>
      <c r="V6">
        <f t="shared" si="1"/>
        <v>1.9108281610014436E-11</v>
      </c>
    </row>
    <row r="7" spans="3:29">
      <c r="C7">
        <v>-7.0637491667349776E-3</v>
      </c>
      <c r="D7">
        <v>-7.2540072540073072E-3</v>
      </c>
      <c r="S7">
        <v>-5.7000000000000002E-2</v>
      </c>
      <c r="T7">
        <v>0</v>
      </c>
      <c r="U7">
        <f t="shared" si="0"/>
        <v>0</v>
      </c>
      <c r="V7">
        <f t="shared" si="1"/>
        <v>5.066007087213533E-11</v>
      </c>
    </row>
    <row r="8" spans="3:29">
      <c r="C8">
        <v>4.0746829497416946E-3</v>
      </c>
      <c r="D8">
        <v>3.9938916950546625E-3</v>
      </c>
      <c r="S8">
        <v>-5.6000000000000001E-2</v>
      </c>
      <c r="T8">
        <v>0</v>
      </c>
      <c r="U8">
        <f t="shared" si="0"/>
        <v>0</v>
      </c>
      <c r="V8">
        <f t="shared" si="1"/>
        <v>1.3206080757347399E-10</v>
      </c>
    </row>
    <row r="9" spans="3:29">
      <c r="C9">
        <v>6.2863354917994637E-3</v>
      </c>
      <c r="D9">
        <v>6.4432227936395544E-3</v>
      </c>
      <c r="S9">
        <v>-5.5E-2</v>
      </c>
      <c r="T9">
        <v>0</v>
      </c>
      <c r="U9">
        <f t="shared" si="0"/>
        <v>0</v>
      </c>
      <c r="V9">
        <f t="shared" si="1"/>
        <v>3.3849020059197878E-10</v>
      </c>
    </row>
    <row r="10" spans="3:29">
      <c r="C10">
        <v>2.1830475730499791E-2</v>
      </c>
      <c r="D10">
        <v>2.1557971014492715E-2</v>
      </c>
      <c r="S10">
        <v>-5.3999999999999999E-2</v>
      </c>
      <c r="T10">
        <v>0</v>
      </c>
      <c r="U10">
        <f t="shared" si="0"/>
        <v>0</v>
      </c>
      <c r="V10">
        <f t="shared" si="1"/>
        <v>8.530652429119045E-10</v>
      </c>
    </row>
    <row r="11" spans="3:29">
      <c r="C11">
        <v>5.738620918783687E-4</v>
      </c>
      <c r="D11">
        <v>7.2516316171141262E-4</v>
      </c>
      <c r="S11">
        <v>-5.2999999999999999E-2</v>
      </c>
      <c r="T11">
        <v>0</v>
      </c>
      <c r="U11">
        <f t="shared" si="0"/>
        <v>0</v>
      </c>
      <c r="V11">
        <f t="shared" si="1"/>
        <v>2.1138900308552418E-9</v>
      </c>
    </row>
    <row r="12" spans="3:29">
      <c r="C12">
        <v>-1.2332052597665948E-2</v>
      </c>
      <c r="D12">
        <v>-1.1646658304963369E-2</v>
      </c>
      <c r="S12">
        <v>-5.1999999999999998E-2</v>
      </c>
      <c r="T12">
        <v>0</v>
      </c>
      <c r="U12">
        <f t="shared" si="0"/>
        <v>0</v>
      </c>
      <c r="V12">
        <f t="shared" si="1"/>
        <v>5.1504660583184842E-9</v>
      </c>
    </row>
    <row r="13" spans="3:29">
      <c r="C13">
        <v>-8.5063590653653414E-3</v>
      </c>
      <c r="D13">
        <v>-8.6446799692106082E-3</v>
      </c>
      <c r="S13">
        <v>-5.0999999999999997E-2</v>
      </c>
      <c r="T13">
        <v>0</v>
      </c>
      <c r="U13">
        <f t="shared" si="0"/>
        <v>0</v>
      </c>
      <c r="V13">
        <f t="shared" si="1"/>
        <v>1.2338849418389855E-8</v>
      </c>
    </row>
    <row r="14" spans="3:29">
      <c r="C14">
        <v>7.0532448500589262E-3</v>
      </c>
      <c r="D14">
        <v>7.5766614962413902E-3</v>
      </c>
      <c r="S14">
        <v>-0.05</v>
      </c>
      <c r="T14">
        <v>0</v>
      </c>
      <c r="U14">
        <f t="shared" si="0"/>
        <v>0</v>
      </c>
      <c r="V14">
        <f t="shared" si="1"/>
        <v>2.9064763581624206E-8</v>
      </c>
    </row>
    <row r="15" spans="3:29">
      <c r="C15">
        <v>-8.9794376191796362E-3</v>
      </c>
      <c r="D15">
        <v>-9.2209481026126142E-3</v>
      </c>
      <c r="S15">
        <v>-4.9000000000000002E-2</v>
      </c>
      <c r="T15">
        <v>0</v>
      </c>
      <c r="U15">
        <f t="shared" si="0"/>
        <v>0</v>
      </c>
      <c r="V15">
        <f t="shared" si="1"/>
        <v>6.731671598254131E-8</v>
      </c>
    </row>
    <row r="16" spans="3:29">
      <c r="C16">
        <v>-6.6666666666673105E-4</v>
      </c>
      <c r="D16">
        <v>-9.4484469115387146E-4</v>
      </c>
      <c r="S16">
        <v>-4.8000000000000001E-2</v>
      </c>
      <c r="T16">
        <v>0</v>
      </c>
      <c r="U16">
        <f t="shared" si="0"/>
        <v>0</v>
      </c>
      <c r="V16">
        <f t="shared" si="1"/>
        <v>1.5330031351082085E-7</v>
      </c>
    </row>
    <row r="17" spans="3:22">
      <c r="C17">
        <v>7.9985727453837502E-3</v>
      </c>
      <c r="D17">
        <v>7.9161954645557558E-3</v>
      </c>
      <c r="S17">
        <v>-4.7E-2</v>
      </c>
      <c r="T17">
        <v>0</v>
      </c>
      <c r="U17">
        <f t="shared" si="0"/>
        <v>0</v>
      </c>
      <c r="V17">
        <f t="shared" si="1"/>
        <v>3.4326313210549583E-7</v>
      </c>
    </row>
    <row r="18" spans="3:22">
      <c r="C18">
        <v>-6.0292596423821756E-3</v>
      </c>
      <c r="D18">
        <v>-5.3282813332544299E-3</v>
      </c>
      <c r="S18">
        <v>-4.5999999999999999E-2</v>
      </c>
      <c r="T18">
        <v>0</v>
      </c>
      <c r="U18">
        <f t="shared" si="0"/>
        <v>0</v>
      </c>
      <c r="V18">
        <f t="shared" si="1"/>
        <v>7.5574498604477188E-7</v>
      </c>
    </row>
    <row r="19" spans="3:22">
      <c r="C19">
        <v>-4.0737753654329989E-3</v>
      </c>
      <c r="D19">
        <v>-4.5966173610701936E-3</v>
      </c>
      <c r="S19">
        <v>-4.4999999999999998E-2</v>
      </c>
      <c r="T19">
        <v>0</v>
      </c>
      <c r="U19">
        <f t="shared" si="0"/>
        <v>0</v>
      </c>
      <c r="V19">
        <f t="shared" si="1"/>
        <v>1.6360153871710366E-6</v>
      </c>
    </row>
    <row r="20" spans="3:22">
      <c r="C20">
        <v>3.4854114853170195E-3</v>
      </c>
      <c r="D20">
        <v>3.8452437292948753E-3</v>
      </c>
      <c r="S20">
        <v>-4.3999999999999997E-2</v>
      </c>
      <c r="T20">
        <v>0</v>
      </c>
      <c r="U20">
        <f t="shared" si="0"/>
        <v>0</v>
      </c>
      <c r="V20">
        <f t="shared" si="1"/>
        <v>3.4822784021861498E-6</v>
      </c>
    </row>
    <row r="21" spans="3:22">
      <c r="C21">
        <v>-2.739451638368872E-3</v>
      </c>
      <c r="D21">
        <v>-2.8903438919365841E-3</v>
      </c>
      <c r="S21">
        <v>-4.2999999999999997E-2</v>
      </c>
      <c r="T21">
        <v>0</v>
      </c>
      <c r="U21">
        <f t="shared" si="0"/>
        <v>0</v>
      </c>
      <c r="V21">
        <f t="shared" si="1"/>
        <v>7.2879198927575624E-6</v>
      </c>
    </row>
    <row r="22" spans="3:22">
      <c r="C22">
        <v>-2.597188924928222E-3</v>
      </c>
      <c r="D22">
        <v>-2.3539104337080307E-3</v>
      </c>
      <c r="S22">
        <v>-4.2000000000000003E-2</v>
      </c>
      <c r="T22">
        <v>0</v>
      </c>
      <c r="U22">
        <f t="shared" si="0"/>
        <v>0</v>
      </c>
      <c r="V22">
        <f t="shared" si="1"/>
        <v>1.499711380694602E-5</v>
      </c>
    </row>
    <row r="23" spans="3:22">
      <c r="C23">
        <v>-4.719546642805857E-3</v>
      </c>
      <c r="D23">
        <v>-4.6274601686972358E-3</v>
      </c>
      <c r="S23">
        <v>-4.1000000000000002E-2</v>
      </c>
      <c r="T23">
        <v>0</v>
      </c>
      <c r="U23">
        <f t="shared" si="0"/>
        <v>0</v>
      </c>
      <c r="V23">
        <f t="shared" si="1"/>
        <v>3.0344206124256433E-5</v>
      </c>
    </row>
    <row r="24" spans="3:22">
      <c r="C24">
        <v>-7.2169258102348184E-3</v>
      </c>
      <c r="D24">
        <v>-6.9799906933456762E-3</v>
      </c>
      <c r="S24">
        <v>-0.04</v>
      </c>
      <c r="T24">
        <v>0</v>
      </c>
      <c r="U24">
        <f t="shared" si="0"/>
        <v>0</v>
      </c>
      <c r="V24">
        <f t="shared" si="1"/>
        <v>6.0368150177491355E-5</v>
      </c>
    </row>
    <row r="25" spans="3:22">
      <c r="C25">
        <v>-1.8429227131531733E-3</v>
      </c>
      <c r="D25">
        <v>-1.6839904767436296E-3</v>
      </c>
      <c r="S25">
        <v>-3.9E-2</v>
      </c>
      <c r="T25">
        <v>0</v>
      </c>
      <c r="U25">
        <f t="shared" si="0"/>
        <v>0</v>
      </c>
      <c r="V25">
        <f t="shared" si="1"/>
        <v>1.1808750655864229E-4</v>
      </c>
    </row>
    <row r="26" spans="3:22">
      <c r="C26">
        <v>1.2177667237617019E-2</v>
      </c>
      <c r="D26">
        <v>1.1571898496240594E-2</v>
      </c>
      <c r="S26">
        <v>-3.7999999999999999E-2</v>
      </c>
      <c r="T26">
        <v>0</v>
      </c>
      <c r="U26">
        <f t="shared" si="0"/>
        <v>0</v>
      </c>
      <c r="V26">
        <f t="shared" si="1"/>
        <v>2.2712452524417703E-4</v>
      </c>
    </row>
    <row r="27" spans="3:22">
      <c r="C27">
        <v>4.2177191328935451E-3</v>
      </c>
      <c r="D27">
        <v>4.4843049327355404E-3</v>
      </c>
      <c r="S27">
        <v>-3.6999999999999998E-2</v>
      </c>
      <c r="T27">
        <v>0</v>
      </c>
      <c r="U27">
        <f t="shared" si="0"/>
        <v>0</v>
      </c>
      <c r="V27">
        <f t="shared" si="1"/>
        <v>4.2952466555191287E-4</v>
      </c>
    </row>
    <row r="28" spans="3:22">
      <c r="C28">
        <v>5.6931616893464414E-3</v>
      </c>
      <c r="D28">
        <v>5.7563349356121235E-3</v>
      </c>
      <c r="S28">
        <v>-3.5999999999999997E-2</v>
      </c>
      <c r="T28">
        <v>0</v>
      </c>
      <c r="U28">
        <f t="shared" si="0"/>
        <v>0</v>
      </c>
      <c r="V28">
        <f t="shared" si="1"/>
        <v>7.9868619884436627E-4</v>
      </c>
    </row>
    <row r="29" spans="3:22">
      <c r="C29">
        <v>2.7147117178125102E-3</v>
      </c>
      <c r="D29">
        <v>2.260155831796797E-3</v>
      </c>
      <c r="S29">
        <v>-3.5000000000000003E-2</v>
      </c>
      <c r="T29">
        <v>0</v>
      </c>
      <c r="U29">
        <f t="shared" si="0"/>
        <v>0</v>
      </c>
      <c r="V29">
        <f t="shared" si="1"/>
        <v>1.4602534715385748E-3</v>
      </c>
    </row>
    <row r="30" spans="3:22">
      <c r="C30">
        <v>-3.3804384505633292E-3</v>
      </c>
      <c r="D30">
        <v>-2.669355795468128E-3</v>
      </c>
      <c r="S30">
        <v>-3.4000000000000002E-2</v>
      </c>
      <c r="T30">
        <v>0</v>
      </c>
      <c r="U30">
        <f t="shared" si="0"/>
        <v>0</v>
      </c>
      <c r="V30">
        <f t="shared" si="1"/>
        <v>2.625090683122546E-3</v>
      </c>
    </row>
    <row r="31" spans="3:22">
      <c r="C31">
        <v>3.0522746572129882E-3</v>
      </c>
      <c r="D31">
        <v>3.1538232668848623E-3</v>
      </c>
      <c r="S31">
        <v>-3.3000000000000002E-2</v>
      </c>
      <c r="T31">
        <v>0</v>
      </c>
      <c r="U31">
        <f t="shared" si="0"/>
        <v>0</v>
      </c>
      <c r="V31">
        <f t="shared" si="1"/>
        <v>4.6400682611263183E-3</v>
      </c>
    </row>
    <row r="32" spans="3:22">
      <c r="C32">
        <v>7.3457716948513632E-3</v>
      </c>
      <c r="D32">
        <v>7.3732166406906743E-3</v>
      </c>
      <c r="S32">
        <v>-3.2000000000000001E-2</v>
      </c>
      <c r="T32">
        <v>0</v>
      </c>
      <c r="U32">
        <f t="shared" si="0"/>
        <v>0</v>
      </c>
      <c r="V32">
        <f t="shared" si="1"/>
        <v>8.0643324735523679E-3</v>
      </c>
    </row>
    <row r="33" spans="3:22">
      <c r="C33">
        <v>9.9929312396913692E-3</v>
      </c>
      <c r="D33">
        <v>9.6229498275131851E-3</v>
      </c>
      <c r="S33">
        <v>-3.1E-2</v>
      </c>
      <c r="T33">
        <v>0</v>
      </c>
      <c r="U33">
        <f t="shared" si="0"/>
        <v>0</v>
      </c>
      <c r="V33">
        <f t="shared" si="1"/>
        <v>1.3780864895616203E-2</v>
      </c>
    </row>
    <row r="34" spans="3:22">
      <c r="C34">
        <v>5.43780361071039E-5</v>
      </c>
      <c r="D34">
        <v>4.8440811383581038E-4</v>
      </c>
      <c r="S34">
        <v>-0.03</v>
      </c>
      <c r="T34">
        <v>0</v>
      </c>
      <c r="U34">
        <f t="shared" si="0"/>
        <v>0</v>
      </c>
      <c r="V34">
        <f t="shared" si="1"/>
        <v>2.3155199195339295E-2</v>
      </c>
    </row>
    <row r="35" spans="3:22">
      <c r="C35">
        <v>1.2098628015583034E-3</v>
      </c>
      <c r="D35">
        <v>1.2124886329191698E-3</v>
      </c>
      <c r="S35">
        <v>-2.9000000000000001E-2</v>
      </c>
      <c r="T35">
        <v>0</v>
      </c>
      <c r="U35">
        <f t="shared" si="0"/>
        <v>0</v>
      </c>
      <c r="V35">
        <f t="shared" si="1"/>
        <v>3.8254679133522498E-2</v>
      </c>
    </row>
    <row r="36" spans="3:22">
      <c r="C36">
        <v>8.1169920171731066E-3</v>
      </c>
      <c r="D36">
        <v>8.3134665933124584E-3</v>
      </c>
      <c r="S36">
        <v>-2.8000000000000001E-2</v>
      </c>
      <c r="T36">
        <v>0</v>
      </c>
      <c r="U36">
        <f t="shared" si="0"/>
        <v>0</v>
      </c>
      <c r="V36">
        <f t="shared" si="1"/>
        <v>6.2141910566082217E-2</v>
      </c>
    </row>
    <row r="37" spans="3:22">
      <c r="C37">
        <v>4.1641916263005169E-3</v>
      </c>
      <c r="D37">
        <v>4.4823775021490221E-3</v>
      </c>
      <c r="S37">
        <v>-2.7E-2</v>
      </c>
      <c r="T37">
        <v>0</v>
      </c>
      <c r="U37">
        <f t="shared" si="0"/>
        <v>0</v>
      </c>
      <c r="V37">
        <f t="shared" si="1"/>
        <v>9.9254141066942803E-2</v>
      </c>
    </row>
    <row r="38" spans="3:22">
      <c r="C38">
        <v>-3.1742737322744559E-3</v>
      </c>
      <c r="D38">
        <v>-3.1217481789801733E-3</v>
      </c>
      <c r="S38">
        <v>-2.5999999999999999E-2</v>
      </c>
      <c r="T38">
        <v>0</v>
      </c>
      <c r="U38">
        <f t="shared" si="0"/>
        <v>0</v>
      </c>
      <c r="V38">
        <f t="shared" si="1"/>
        <v>0.15587507123744951</v>
      </c>
    </row>
    <row r="39" spans="3:22">
      <c r="C39">
        <v>1.9633507853403362E-3</v>
      </c>
      <c r="D39">
        <v>1.5940163080129415E-3</v>
      </c>
      <c r="S39">
        <v>-2.5000000000000001E-2</v>
      </c>
      <c r="T39">
        <v>1</v>
      </c>
      <c r="U39">
        <f t="shared" si="0"/>
        <v>2.2172949002217295</v>
      </c>
      <c r="V39">
        <f t="shared" si="1"/>
        <v>0.24069589875446215</v>
      </c>
    </row>
    <row r="40" spans="3:22">
      <c r="C40">
        <v>2.7476571316422268E-3</v>
      </c>
      <c r="D40">
        <v>3.5068290882245699E-3</v>
      </c>
      <c r="S40">
        <v>-2.4E-2</v>
      </c>
      <c r="T40">
        <v>1</v>
      </c>
      <c r="U40">
        <f t="shared" si="0"/>
        <v>2.2172949002217295</v>
      </c>
      <c r="V40">
        <f t="shared" si="1"/>
        <v>0.36544726124360166</v>
      </c>
    </row>
    <row r="41" spans="3:22">
      <c r="C41">
        <v>-1.5874165550042826E-2</v>
      </c>
      <c r="D41">
        <v>-1.6042133301047312E-2</v>
      </c>
      <c r="S41">
        <v>-2.3E-2</v>
      </c>
      <c r="T41">
        <v>1</v>
      </c>
      <c r="U41">
        <f t="shared" si="0"/>
        <v>2.2172949002217295</v>
      </c>
      <c r="V41">
        <f t="shared" si="1"/>
        <v>0.54556277341178239</v>
      </c>
    </row>
    <row r="42" spans="3:22">
      <c r="C42">
        <v>-4.0396753832281501E-3</v>
      </c>
      <c r="D42">
        <v>-3.7392195886858724E-3</v>
      </c>
      <c r="S42">
        <v>-2.1999999999999999E-2</v>
      </c>
      <c r="T42">
        <v>2</v>
      </c>
      <c r="U42">
        <f t="shared" si="0"/>
        <v>4.434589800443459</v>
      </c>
      <c r="V42">
        <f t="shared" si="1"/>
        <v>0.80080862360797744</v>
      </c>
    </row>
    <row r="43" spans="3:22">
      <c r="C43">
        <v>3.946987253765911E-3</v>
      </c>
      <c r="D43">
        <v>3.388804841149787E-3</v>
      </c>
      <c r="S43">
        <v>-2.1000000000000001E-2</v>
      </c>
      <c r="T43">
        <v>0</v>
      </c>
      <c r="U43">
        <f t="shared" si="0"/>
        <v>0</v>
      </c>
      <c r="V43">
        <f t="shared" si="1"/>
        <v>1.155784190972952</v>
      </c>
    </row>
    <row r="44" spans="3:22">
      <c r="C44">
        <v>8.6194302410519119E-3</v>
      </c>
      <c r="D44">
        <v>9.0986809965804168E-3</v>
      </c>
      <c r="S44">
        <v>-0.02</v>
      </c>
      <c r="T44">
        <v>0</v>
      </c>
      <c r="U44">
        <f t="shared" si="0"/>
        <v>0</v>
      </c>
      <c r="V44">
        <f t="shared" si="1"/>
        <v>1.6401695850371296</v>
      </c>
    </row>
    <row r="45" spans="3:22">
      <c r="C45">
        <v>-5.7796471691832574E-3</v>
      </c>
      <c r="D45">
        <v>-6.1900716106324206E-3</v>
      </c>
      <c r="S45">
        <v>-1.9E-2</v>
      </c>
      <c r="T45">
        <v>0</v>
      </c>
      <c r="U45">
        <f t="shared" si="0"/>
        <v>0</v>
      </c>
      <c r="V45">
        <f t="shared" si="1"/>
        <v>2.2885729177019796</v>
      </c>
    </row>
    <row r="46" spans="3:22">
      <c r="C46">
        <v>3.8212458841111281E-3</v>
      </c>
      <c r="D46">
        <v>4.9399280356162848E-3</v>
      </c>
      <c r="S46">
        <v>-1.7999999999999999E-2</v>
      </c>
      <c r="T46">
        <v>1</v>
      </c>
      <c r="U46">
        <f t="shared" si="0"/>
        <v>2.2172949002217295</v>
      </c>
      <c r="V46">
        <f t="shared" si="1"/>
        <v>3.139819991122172</v>
      </c>
    </row>
    <row r="47" spans="3:22">
      <c r="C47">
        <v>-5.9003641678191492E-3</v>
      </c>
      <c r="D47">
        <v>-6.4230745924983472E-3</v>
      </c>
      <c r="S47">
        <v>-1.7000000000000001E-2</v>
      </c>
      <c r="T47">
        <v>1</v>
      </c>
      <c r="U47">
        <f t="shared" si="0"/>
        <v>2.2172949002217295</v>
      </c>
      <c r="V47">
        <f t="shared" si="1"/>
        <v>4.2355395561103126</v>
      </c>
    </row>
    <row r="48" spans="3:22">
      <c r="C48">
        <v>-3.3046011605229633E-3</v>
      </c>
      <c r="D48">
        <v>-3.2614604094944257E-3</v>
      </c>
      <c r="S48">
        <v>-1.6E-2</v>
      </c>
      <c r="T48">
        <v>2</v>
      </c>
      <c r="U48">
        <f t="shared" si="0"/>
        <v>4.434589800443459</v>
      </c>
      <c r="V48">
        <f t="shared" si="1"/>
        <v>5.6179352520504793</v>
      </c>
    </row>
    <row r="49" spans="3:22">
      <c r="C49">
        <v>-1.4281560944351256E-2</v>
      </c>
      <c r="D49">
        <v>-1.3994759409242464E-2</v>
      </c>
      <c r="S49">
        <v>-1.4999999999999999E-2</v>
      </c>
      <c r="T49">
        <v>4</v>
      </c>
      <c r="U49">
        <f t="shared" si="0"/>
        <v>8.8691796008869179</v>
      </c>
      <c r="V49">
        <f t="shared" si="1"/>
        <v>7.3267051229352216</v>
      </c>
    </row>
    <row r="50" spans="3:22">
      <c r="C50">
        <v>-5.1766066959437014E-3</v>
      </c>
      <c r="D50">
        <v>-5.1543337875466829E-3</v>
      </c>
      <c r="S50">
        <v>-1.4E-2</v>
      </c>
      <c r="T50">
        <v>5</v>
      </c>
      <c r="U50">
        <f t="shared" si="0"/>
        <v>11.086474501108649</v>
      </c>
      <c r="V50">
        <f t="shared" si="1"/>
        <v>9.3951710646744875</v>
      </c>
    </row>
    <row r="51" spans="3:22">
      <c r="C51">
        <v>2.7760185146821514E-3</v>
      </c>
      <c r="D51">
        <v>2.9710618575078734E-3</v>
      </c>
      <c r="S51">
        <v>-1.2999999999999999E-2</v>
      </c>
      <c r="T51">
        <v>3</v>
      </c>
      <c r="U51">
        <f t="shared" si="0"/>
        <v>6.651884700665188</v>
      </c>
      <c r="V51">
        <f t="shared" si="1"/>
        <v>11.845807393064792</v>
      </c>
    </row>
    <row r="52" spans="3:22">
      <c r="C52">
        <v>-1.1528774639060939E-3</v>
      </c>
      <c r="D52">
        <v>-1.1870140661167847E-3</v>
      </c>
      <c r="S52">
        <v>-1.2E-2</v>
      </c>
      <c r="T52">
        <v>6</v>
      </c>
      <c r="U52">
        <f t="shared" si="0"/>
        <v>13.303769401330376</v>
      </c>
      <c r="V52">
        <f t="shared" si="1"/>
        <v>14.685496620459658</v>
      </c>
    </row>
    <row r="53" spans="3:22">
      <c r="C53">
        <v>-3.5699978792091483E-3</v>
      </c>
      <c r="D53">
        <v>-2.8997514498756106E-3</v>
      </c>
      <c r="S53">
        <v>-1.0999999999999999E-2</v>
      </c>
      <c r="T53">
        <v>4</v>
      </c>
      <c r="U53">
        <f t="shared" si="0"/>
        <v>8.8691796008869179</v>
      </c>
      <c r="V53">
        <f t="shared" si="1"/>
        <v>17.900971626377345</v>
      </c>
    </row>
    <row r="54" spans="3:22">
      <c r="C54">
        <v>3.8854817819990043E-3</v>
      </c>
      <c r="D54">
        <v>3.682584937039535E-3</v>
      </c>
      <c r="S54">
        <v>-0.01</v>
      </c>
      <c r="T54">
        <v>5</v>
      </c>
      <c r="U54">
        <f t="shared" si="0"/>
        <v>11.086474501108649</v>
      </c>
      <c r="V54">
        <f t="shared" si="1"/>
        <v>21.455002353519159</v>
      </c>
    </row>
    <row r="55" spans="3:22">
      <c r="C55">
        <v>-3.8058879325072372E-3</v>
      </c>
      <c r="D55">
        <v>-3.2561719258775855E-3</v>
      </c>
      <c r="S55">
        <v>-8.9999999999999993E-3</v>
      </c>
      <c r="T55">
        <v>6</v>
      </c>
      <c r="U55">
        <f t="shared" si="0"/>
        <v>13.303769401330376</v>
      </c>
      <c r="V55">
        <f t="shared" si="1"/>
        <v>25.28392681730724</v>
      </c>
    </row>
    <row r="56" spans="3:22">
      <c r="C56">
        <v>-5.723022130581094E-3</v>
      </c>
      <c r="D56">
        <v>-5.6513804674163063E-3</v>
      </c>
      <c r="S56">
        <v>-8.0000000000000002E-3</v>
      </c>
      <c r="T56">
        <v>9</v>
      </c>
      <c r="U56">
        <f t="shared" si="0"/>
        <v>19.955654101995563</v>
      </c>
      <c r="V56">
        <f t="shared" si="1"/>
        <v>29.297089549160653</v>
      </c>
    </row>
    <row r="57" spans="3:22">
      <c r="C57">
        <v>-1.479817742605282E-3</v>
      </c>
      <c r="D57">
        <v>-1.4695509052433575E-3</v>
      </c>
      <c r="S57">
        <v>-7.0000000000000001E-3</v>
      </c>
      <c r="T57">
        <v>10</v>
      </c>
      <c r="U57">
        <f t="shared" si="0"/>
        <v>22.172949002217297</v>
      </c>
      <c r="V57">
        <f t="shared" si="1"/>
        <v>33.378623913063521</v>
      </c>
    </row>
    <row r="58" spans="3:22">
      <c r="C58">
        <v>1.6404295581972745E-3</v>
      </c>
      <c r="D58">
        <v>1.7075899428840135E-3</v>
      </c>
      <c r="S58">
        <v>-6.0000000000000001E-3</v>
      </c>
      <c r="T58">
        <v>8</v>
      </c>
      <c r="U58">
        <f t="shared" si="0"/>
        <v>17.738359201773836</v>
      </c>
      <c r="V58">
        <f t="shared" si="1"/>
        <v>37.391800139032028</v>
      </c>
    </row>
    <row r="59" spans="3:22">
      <c r="C59">
        <v>1.2540561062566289E-2</v>
      </c>
      <c r="D59">
        <v>1.1555184942522046E-2</v>
      </c>
      <c r="S59">
        <v>-5.0000000000000001E-3</v>
      </c>
      <c r="T59">
        <v>14</v>
      </c>
      <c r="U59">
        <f t="shared" si="0"/>
        <v>31.042128603104214</v>
      </c>
      <c r="V59">
        <f t="shared" si="1"/>
        <v>41.185876702854976</v>
      </c>
    </row>
    <row r="60" spans="3:22">
      <c r="C60">
        <v>-1.3642079290138449E-4</v>
      </c>
      <c r="D60">
        <v>7.1526494605695962E-4</v>
      </c>
      <c r="S60">
        <v>-4.0000000000000001E-3</v>
      </c>
      <c r="T60">
        <v>19</v>
      </c>
      <c r="U60">
        <f t="shared" si="0"/>
        <v>42.128603104212857</v>
      </c>
      <c r="V60">
        <f t="shared" si="1"/>
        <v>44.605072758551707</v>
      </c>
    </row>
    <row r="61" spans="3:22">
      <c r="C61">
        <v>3.7381403048667572E-4</v>
      </c>
      <c r="D61">
        <v>0</v>
      </c>
      <c r="S61">
        <v>-2.9999999999998999E-3</v>
      </c>
      <c r="T61">
        <v>25</v>
      </c>
      <c r="U61">
        <f t="shared" si="0"/>
        <v>55.432372505543242</v>
      </c>
      <c r="V61">
        <f t="shared" si="1"/>
        <v>47.498969213827237</v>
      </c>
    </row>
    <row r="62" spans="3:22">
      <c r="C62">
        <v>-3.7359973989892492E-3</v>
      </c>
      <c r="D62">
        <v>-3.0899043318080802E-3</v>
      </c>
      <c r="S62">
        <v>-1.9999999999998999E-3</v>
      </c>
      <c r="T62">
        <v>22</v>
      </c>
      <c r="U62">
        <f t="shared" si="0"/>
        <v>48.780487804878049</v>
      </c>
      <c r="V62">
        <f t="shared" si="1"/>
        <v>49.733395774759664</v>
      </c>
    </row>
    <row r="63" spans="3:22">
      <c r="C63">
        <v>8.2827984026037031E-4</v>
      </c>
      <c r="D63">
        <v>1.0707274998511592E-3</v>
      </c>
      <c r="S63">
        <v>-9.9999999999989702E-4</v>
      </c>
      <c r="T63">
        <v>23</v>
      </c>
      <c r="U63">
        <f t="shared" si="0"/>
        <v>50.997782705099773</v>
      </c>
      <c r="V63">
        <f t="shared" si="1"/>
        <v>51.200716458860761</v>
      </c>
    </row>
    <row r="64" spans="3:22">
      <c r="C64">
        <v>2.5564373583875735E-3</v>
      </c>
      <c r="D64">
        <v>2.44484197972585E-3</v>
      </c>
      <c r="S64">
        <v>1.0408340855860799E-16</v>
      </c>
      <c r="T64">
        <v>28</v>
      </c>
      <c r="U64">
        <f t="shared" si="0"/>
        <v>62.084257206208427</v>
      </c>
      <c r="V64">
        <f t="shared" si="1"/>
        <v>51.828418681481594</v>
      </c>
    </row>
    <row r="65" spans="3:22">
      <c r="C65">
        <v>-3.8111782745112207E-3</v>
      </c>
      <c r="D65">
        <v>-3.6834600760456545E-3</v>
      </c>
      <c r="S65">
        <v>1.0000000000001E-3</v>
      </c>
      <c r="T65">
        <v>35</v>
      </c>
      <c r="U65">
        <f t="shared" si="0"/>
        <v>77.605321507760536</v>
      </c>
      <c r="V65">
        <f t="shared" si="1"/>
        <v>51.585052218653964</v>
      </c>
    </row>
    <row r="66" spans="3:22">
      <c r="C66">
        <v>-1.8519283056034825E-3</v>
      </c>
      <c r="D66">
        <v>-2.1342186388428599E-3</v>
      </c>
      <c r="S66">
        <v>2.0000000000000998E-3</v>
      </c>
      <c r="T66">
        <v>27</v>
      </c>
      <c r="U66">
        <f t="shared" si="0"/>
        <v>59.866962305986696</v>
      </c>
      <c r="V66">
        <f t="shared" si="1"/>
        <v>50.482840866878469</v>
      </c>
    </row>
    <row r="67" spans="3:22">
      <c r="C67">
        <v>2.0329887890124373E-3</v>
      </c>
      <c r="D67">
        <v>1.9602019602020346E-3</v>
      </c>
      <c r="S67">
        <v>3.0000000000000998E-3</v>
      </c>
      <c r="T67">
        <v>28</v>
      </c>
      <c r="U67">
        <f t="shared" si="0"/>
        <v>62.084257206208427</v>
      </c>
      <c r="V67">
        <f t="shared" si="1"/>
        <v>48.576664860518321</v>
      </c>
    </row>
    <row r="68" spans="3:22">
      <c r="C68">
        <v>1.6100676583578656E-3</v>
      </c>
      <c r="D68">
        <v>1.785182981255477E-3</v>
      </c>
      <c r="S68">
        <v>4.0000000000000998E-3</v>
      </c>
      <c r="T68">
        <v>22</v>
      </c>
      <c r="U68">
        <f t="shared" si="0"/>
        <v>48.780487804878049</v>
      </c>
      <c r="V68">
        <f t="shared" si="1"/>
        <v>45.959531980764098</v>
      </c>
    </row>
    <row r="69" spans="3:22">
      <c r="C69">
        <v>5.0329880838354277E-3</v>
      </c>
      <c r="D69">
        <v>5.444537513461919E-3</v>
      </c>
      <c r="S69">
        <v>5.0000000000000999E-3</v>
      </c>
      <c r="T69">
        <v>20</v>
      </c>
      <c r="U69">
        <f t="shared" ref="U69:U124" si="2">T69/$T$126/0.001</f>
        <v>44.345898004434595</v>
      </c>
      <c r="V69">
        <f t="shared" ref="V69:V124" si="3">1/EXP(((S69+S70)/2-mu)^2/2/sigma^2)/SQRT(2*PI())/sigma</f>
        <v>42.755057687586692</v>
      </c>
    </row>
    <row r="70" spans="3:22">
      <c r="C70">
        <v>2.7740326679632581E-3</v>
      </c>
      <c r="D70">
        <v>2.5793293743625362E-3</v>
      </c>
      <c r="S70">
        <v>6.0000000000000999E-3</v>
      </c>
      <c r="T70">
        <v>19</v>
      </c>
      <c r="U70">
        <f t="shared" si="2"/>
        <v>42.128603104212857</v>
      </c>
      <c r="V70">
        <f t="shared" si="3"/>
        <v>39.107800566303304</v>
      </c>
    </row>
    <row r="71" spans="3:22">
      <c r="C71">
        <v>-3.7087667161961419E-3</v>
      </c>
      <c r="D71">
        <v>-3.7052530926911164E-3</v>
      </c>
      <c r="S71">
        <v>7.0000000000000999E-3</v>
      </c>
      <c r="T71">
        <v>16</v>
      </c>
      <c r="U71">
        <f t="shared" si="2"/>
        <v>35.476718403547672</v>
      </c>
      <c r="V71">
        <f t="shared" si="3"/>
        <v>35.172503590313589</v>
      </c>
    </row>
    <row r="72" spans="3:22">
      <c r="C72">
        <v>1.3748445116325806E-3</v>
      </c>
      <c r="D72">
        <v>3.7792441511699097E-3</v>
      </c>
      <c r="S72">
        <v>8.0000000000001008E-3</v>
      </c>
      <c r="T72">
        <v>19</v>
      </c>
      <c r="U72">
        <f t="shared" si="2"/>
        <v>42.128603104212857</v>
      </c>
      <c r="V72">
        <f t="shared" si="3"/>
        <v>31.103350133022598</v>
      </c>
    </row>
    <row r="73" spans="3:22">
      <c r="C73">
        <v>3.0865303100858933E-3</v>
      </c>
      <c r="D73">
        <v>4.2009242033243222E-4</v>
      </c>
      <c r="S73">
        <v>9.0000000000001103E-3</v>
      </c>
      <c r="T73">
        <v>11</v>
      </c>
      <c r="U73">
        <f t="shared" si="2"/>
        <v>24.390243902439025</v>
      </c>
      <c r="V73">
        <f t="shared" si="3"/>
        <v>27.044256835597484</v>
      </c>
    </row>
    <row r="74" spans="3:22">
      <c r="C74">
        <v>1.3554235093366953E-2</v>
      </c>
      <c r="D74">
        <v>1.3626132976458479E-2</v>
      </c>
      <c r="S74">
        <v>1.0000000000000101E-2</v>
      </c>
      <c r="T74">
        <v>8</v>
      </c>
      <c r="U74">
        <f t="shared" si="2"/>
        <v>17.738359201773836</v>
      </c>
      <c r="V74">
        <f t="shared" si="3"/>
        <v>23.121016836336057</v>
      </c>
    </row>
    <row r="75" spans="3:22">
      <c r="C75">
        <v>1.815628933862415E-4</v>
      </c>
      <c r="D75">
        <v>3.6511896793022485E-4</v>
      </c>
      <c r="S75">
        <v>1.10000000000001E-2</v>
      </c>
      <c r="T75">
        <v>11</v>
      </c>
      <c r="U75">
        <f t="shared" si="2"/>
        <v>24.390243902439025</v>
      </c>
      <c r="V75">
        <f t="shared" si="3"/>
        <v>19.435817121555715</v>
      </c>
    </row>
    <row r="76" spans="3:22">
      <c r="C76">
        <v>7.2296794801457514E-3</v>
      </c>
      <c r="D76">
        <v>7.2326080294208197E-3</v>
      </c>
      <c r="S76">
        <v>1.2000000000000101E-2</v>
      </c>
      <c r="T76">
        <v>6</v>
      </c>
      <c r="U76">
        <f t="shared" si="2"/>
        <v>13.303769401330376</v>
      </c>
      <c r="V76">
        <f t="shared" si="3"/>
        <v>16.064332100811182</v>
      </c>
    </row>
    <row r="77" spans="3:22">
      <c r="C77">
        <v>5.2515794569486518E-3</v>
      </c>
      <c r="D77">
        <v>5.6709609813229119E-3</v>
      </c>
      <c r="S77">
        <v>1.30000000000001E-2</v>
      </c>
      <c r="T77">
        <v>5</v>
      </c>
      <c r="U77">
        <f t="shared" si="2"/>
        <v>11.086474501108649</v>
      </c>
      <c r="V77">
        <f t="shared" si="3"/>
        <v>13.055290483433385</v>
      </c>
    </row>
    <row r="78" spans="3:22">
      <c r="C78">
        <v>1.020174444877772E-2</v>
      </c>
      <c r="D78">
        <v>1.0778816199376883E-2</v>
      </c>
      <c r="S78">
        <v>1.4000000000000099E-2</v>
      </c>
      <c r="T78">
        <v>6</v>
      </c>
      <c r="U78">
        <f t="shared" si="2"/>
        <v>13.303769401330376</v>
      </c>
      <c r="V78">
        <f t="shared" si="3"/>
        <v>10.432163880515114</v>
      </c>
    </row>
    <row r="79" spans="3:22">
      <c r="C79">
        <v>8.2399881046797848E-4</v>
      </c>
      <c r="D79">
        <v>4.3632737019256483E-4</v>
      </c>
      <c r="S79">
        <v>1.50000000000001E-2</v>
      </c>
      <c r="T79">
        <v>3</v>
      </c>
      <c r="U79">
        <f t="shared" si="2"/>
        <v>6.651884700665188</v>
      </c>
      <c r="V79">
        <f t="shared" si="3"/>
        <v>8.1964587592500937</v>
      </c>
    </row>
    <row r="80" spans="3:22">
      <c r="C80">
        <v>-5.4490513696940429E-4</v>
      </c>
      <c r="D80">
        <v>-9.3411383733967913E-4</v>
      </c>
      <c r="S80">
        <v>1.6000000000000101E-2</v>
      </c>
      <c r="T80">
        <v>1</v>
      </c>
      <c r="U80">
        <f t="shared" si="2"/>
        <v>2.2172949002217295</v>
      </c>
      <c r="V80">
        <f t="shared" si="3"/>
        <v>6.3320175670269272</v>
      </c>
    </row>
    <row r="81" spans="3:22">
      <c r="C81">
        <v>5.4037901237642648E-3</v>
      </c>
      <c r="D81">
        <v>5.8882485592584959E-3</v>
      </c>
      <c r="S81">
        <v>1.7000000000000098E-2</v>
      </c>
      <c r="T81">
        <v>5</v>
      </c>
      <c r="U81">
        <f t="shared" si="2"/>
        <v>11.086474501108649</v>
      </c>
      <c r="V81">
        <f t="shared" si="3"/>
        <v>4.8097439814590928</v>
      </c>
    </row>
    <row r="82" spans="3:22">
      <c r="C82">
        <v>-4.2896107116291056E-3</v>
      </c>
      <c r="D82">
        <v>-4.1172800998130069E-3</v>
      </c>
      <c r="S82">
        <v>1.8000000000000099E-2</v>
      </c>
      <c r="T82">
        <v>0</v>
      </c>
      <c r="U82">
        <f t="shared" si="2"/>
        <v>0</v>
      </c>
      <c r="V82">
        <f t="shared" si="3"/>
        <v>3.5922438047988421</v>
      </c>
    </row>
    <row r="83" spans="3:22">
      <c r="C83">
        <v>6.1998677694198416E-3</v>
      </c>
      <c r="D83">
        <v>5.898594377510025E-3</v>
      </c>
      <c r="S83">
        <v>1.90000000000001E-2</v>
      </c>
      <c r="T83">
        <v>1</v>
      </c>
      <c r="U83">
        <f t="shared" si="2"/>
        <v>2.2172949002217295</v>
      </c>
      <c r="V83">
        <f t="shared" si="3"/>
        <v>2.6379930368411753</v>
      </c>
    </row>
    <row r="84" spans="3:22">
      <c r="C84">
        <v>9.5904989200456033E-3</v>
      </c>
      <c r="D84">
        <v>9.8859315589353743E-3</v>
      </c>
      <c r="S84">
        <v>2.0000000000000101E-2</v>
      </c>
      <c r="T84">
        <v>3</v>
      </c>
      <c r="U84">
        <f t="shared" si="2"/>
        <v>6.651884700665188</v>
      </c>
      <c r="V84">
        <f t="shared" si="3"/>
        <v>1.9047828889284468</v>
      </c>
    </row>
    <row r="85" spans="3:22">
      <c r="C85">
        <v>9.4972315633562315E-3</v>
      </c>
      <c r="D85">
        <v>9.5969289827255271E-3</v>
      </c>
      <c r="S85">
        <v>2.1000000000000098E-2</v>
      </c>
      <c r="T85">
        <v>1</v>
      </c>
      <c r="U85">
        <f t="shared" si="2"/>
        <v>2.2172949002217295</v>
      </c>
      <c r="V85">
        <f t="shared" si="3"/>
        <v>1.3523257357079392</v>
      </c>
    </row>
    <row r="86" spans="3:22">
      <c r="C86">
        <v>-1.2144960846002742E-2</v>
      </c>
      <c r="D86">
        <v>-1.2634238787113075E-2</v>
      </c>
      <c r="S86">
        <v>2.2000000000000099E-2</v>
      </c>
      <c r="T86">
        <v>1</v>
      </c>
      <c r="U86">
        <f t="shared" si="2"/>
        <v>2.2172949002217295</v>
      </c>
      <c r="V86">
        <f t="shared" si="3"/>
        <v>0.94401988146968074</v>
      </c>
    </row>
    <row r="87" spans="3:22">
      <c r="C87">
        <v>2.6697057656829529E-3</v>
      </c>
      <c r="D87">
        <v>3.2321439888460569E-3</v>
      </c>
      <c r="S87">
        <v>2.30000000000001E-2</v>
      </c>
      <c r="T87">
        <v>0</v>
      </c>
      <c r="U87">
        <f t="shared" si="2"/>
        <v>0</v>
      </c>
      <c r="V87">
        <f t="shared" si="3"/>
        <v>0.64795517742561248</v>
      </c>
    </row>
    <row r="88" spans="3:22">
      <c r="C88">
        <v>-2.5010282823694087E-2</v>
      </c>
      <c r="D88">
        <v>-2.4783683559950673E-2</v>
      </c>
      <c r="S88">
        <v>2.4000000000000101E-2</v>
      </c>
      <c r="T88">
        <v>1</v>
      </c>
      <c r="U88">
        <f t="shared" si="2"/>
        <v>2.2172949002217295</v>
      </c>
      <c r="V88">
        <f t="shared" si="3"/>
        <v>0.43729326016425424</v>
      </c>
    </row>
    <row r="89" spans="3:22">
      <c r="C89">
        <v>-1.3851472021600477E-2</v>
      </c>
      <c r="D89">
        <v>-1.3835557993539232E-2</v>
      </c>
      <c r="S89">
        <v>2.5000000000000099E-2</v>
      </c>
      <c r="T89">
        <v>1</v>
      </c>
      <c r="U89">
        <f t="shared" si="2"/>
        <v>2.2172949002217295</v>
      </c>
      <c r="V89">
        <f t="shared" si="3"/>
        <v>0.29017807741898116</v>
      </c>
    </row>
    <row r="90" spans="3:22">
      <c r="C90">
        <v>7.7911460367044013E-3</v>
      </c>
      <c r="D90">
        <v>7.9248064872834006E-3</v>
      </c>
      <c r="S90">
        <v>2.6000000000000099E-2</v>
      </c>
      <c r="T90">
        <v>1</v>
      </c>
      <c r="U90">
        <f t="shared" si="2"/>
        <v>2.2172949002217295</v>
      </c>
      <c r="V90">
        <f t="shared" si="3"/>
        <v>0.1893304250603485</v>
      </c>
    </row>
    <row r="91" spans="3:22">
      <c r="C91">
        <v>7.567328321233361E-3</v>
      </c>
      <c r="D91">
        <v>7.738500588126045E-3</v>
      </c>
      <c r="S91">
        <v>2.70000000000001E-2</v>
      </c>
      <c r="T91">
        <v>0</v>
      </c>
      <c r="U91">
        <f t="shared" si="2"/>
        <v>0</v>
      </c>
      <c r="V91">
        <f t="shared" si="3"/>
        <v>0.1214619409094327</v>
      </c>
    </row>
    <row r="92" spans="3:22">
      <c r="C92">
        <v>-5.8850130778067677E-3</v>
      </c>
      <c r="D92">
        <v>-6.2749923100585058E-3</v>
      </c>
      <c r="S92">
        <v>2.8000000000000101E-2</v>
      </c>
      <c r="T92">
        <v>0</v>
      </c>
      <c r="U92">
        <f t="shared" si="2"/>
        <v>0</v>
      </c>
      <c r="V92">
        <f t="shared" si="3"/>
        <v>7.6616801779255533E-2</v>
      </c>
    </row>
    <row r="93" spans="3:22">
      <c r="C93">
        <v>1.4784312752709994E-2</v>
      </c>
      <c r="D93">
        <v>1.5176117911566367E-2</v>
      </c>
      <c r="S93">
        <v>2.9000000000000099E-2</v>
      </c>
      <c r="T93">
        <v>0</v>
      </c>
      <c r="U93">
        <f t="shared" si="2"/>
        <v>0</v>
      </c>
      <c r="V93">
        <f t="shared" si="3"/>
        <v>4.7519495102624924E-2</v>
      </c>
    </row>
    <row r="94" spans="3:22">
      <c r="C94">
        <v>-8.3695645489598788E-3</v>
      </c>
      <c r="D94">
        <v>-8.2378445339113295E-3</v>
      </c>
      <c r="S94">
        <v>3.00000000000001E-2</v>
      </c>
      <c r="T94">
        <v>0</v>
      </c>
      <c r="U94">
        <f t="shared" si="2"/>
        <v>0</v>
      </c>
      <c r="V94">
        <f t="shared" si="3"/>
        <v>2.8979014471307348E-2</v>
      </c>
    </row>
    <row r="95" spans="3:22">
      <c r="C95">
        <v>-1.0153334834825596E-2</v>
      </c>
      <c r="D95">
        <v>-1.0359200686526897E-2</v>
      </c>
      <c r="S95">
        <v>3.10000000000001E-2</v>
      </c>
      <c r="T95">
        <v>0</v>
      </c>
      <c r="U95">
        <f t="shared" si="2"/>
        <v>0</v>
      </c>
      <c r="V95">
        <f t="shared" si="3"/>
        <v>1.7376383848746135E-2</v>
      </c>
    </row>
    <row r="96" spans="3:22">
      <c r="C96">
        <v>-3.4684613418695841E-4</v>
      </c>
      <c r="D96">
        <v>0</v>
      </c>
      <c r="S96">
        <v>3.2000000000000098E-2</v>
      </c>
      <c r="T96">
        <v>0</v>
      </c>
      <c r="U96">
        <f t="shared" si="2"/>
        <v>0</v>
      </c>
      <c r="V96">
        <f t="shared" si="3"/>
        <v>1.0244698635198441E-2</v>
      </c>
    </row>
    <row r="97" spans="3:22">
      <c r="C97">
        <v>1.2831574795385171E-2</v>
      </c>
      <c r="D97">
        <v>1.2725805450369252E-2</v>
      </c>
      <c r="S97">
        <v>3.3000000000000099E-2</v>
      </c>
      <c r="T97">
        <v>0</v>
      </c>
      <c r="U97">
        <f t="shared" si="2"/>
        <v>0</v>
      </c>
      <c r="V97">
        <f t="shared" si="3"/>
        <v>5.9388583786519076E-3</v>
      </c>
    </row>
    <row r="98" spans="3:22">
      <c r="C98">
        <v>8.4902728572315584E-3</v>
      </c>
      <c r="D98">
        <v>9.0829366073666828E-3</v>
      </c>
      <c r="S98">
        <v>3.40000000000001E-2</v>
      </c>
      <c r="T98">
        <v>0</v>
      </c>
      <c r="U98">
        <f t="shared" si="2"/>
        <v>0</v>
      </c>
      <c r="V98">
        <f t="shared" si="3"/>
        <v>3.3850941035039974E-3</v>
      </c>
    </row>
    <row r="99" spans="3:22">
      <c r="C99">
        <v>-1.377974475597348E-2</v>
      </c>
      <c r="D99">
        <v>-1.4020134642702799E-2</v>
      </c>
      <c r="S99">
        <v>3.50000000000001E-2</v>
      </c>
      <c r="T99">
        <v>0</v>
      </c>
      <c r="U99">
        <f t="shared" si="2"/>
        <v>0</v>
      </c>
      <c r="V99">
        <f t="shared" si="3"/>
        <v>1.8971537099328256E-3</v>
      </c>
    </row>
    <row r="100" spans="3:22">
      <c r="C100">
        <v>-5.5107838236548952E-3</v>
      </c>
      <c r="D100">
        <v>-4.794394246726911E-3</v>
      </c>
      <c r="S100">
        <v>3.6000000000000101E-2</v>
      </c>
      <c r="T100">
        <v>0</v>
      </c>
      <c r="U100">
        <f t="shared" si="2"/>
        <v>0</v>
      </c>
      <c r="V100">
        <f t="shared" si="3"/>
        <v>1.0454380154092825E-3</v>
      </c>
    </row>
    <row r="101" spans="3:22">
      <c r="C101">
        <v>5.9359554558053793E-3</v>
      </c>
      <c r="D101">
        <v>5.5006180469714854E-3</v>
      </c>
      <c r="S101">
        <v>3.7000000000000102E-2</v>
      </c>
      <c r="T101">
        <v>0</v>
      </c>
      <c r="U101">
        <f t="shared" si="2"/>
        <v>0</v>
      </c>
      <c r="V101">
        <f t="shared" si="3"/>
        <v>5.6644539838435681E-4</v>
      </c>
    </row>
    <row r="102" spans="3:22">
      <c r="C102">
        <v>-1.4307215261029654E-2</v>
      </c>
      <c r="D102">
        <v>-1.4376218323586655E-2</v>
      </c>
      <c r="S102">
        <v>3.8000000000000103E-2</v>
      </c>
      <c r="T102">
        <v>0</v>
      </c>
      <c r="U102">
        <f t="shared" si="2"/>
        <v>0</v>
      </c>
      <c r="V102">
        <f t="shared" si="3"/>
        <v>3.0177399592815394E-4</v>
      </c>
    </row>
    <row r="103" spans="3:22">
      <c r="C103">
        <v>3.6703147370721096E-3</v>
      </c>
      <c r="D103">
        <v>3.7297462549678089E-3</v>
      </c>
      <c r="S103">
        <v>3.9000000000000097E-2</v>
      </c>
      <c r="T103">
        <v>0</v>
      </c>
      <c r="U103">
        <f t="shared" si="2"/>
        <v>0</v>
      </c>
      <c r="V103">
        <f t="shared" si="3"/>
        <v>1.5807732200818464E-4</v>
      </c>
    </row>
    <row r="104" spans="3:22">
      <c r="C104">
        <v>-7.0479380263364253E-3</v>
      </c>
      <c r="D104">
        <v>-6.4998177621187776E-3</v>
      </c>
      <c r="S104">
        <v>0.04</v>
      </c>
      <c r="T104">
        <v>0</v>
      </c>
      <c r="U104">
        <f t="shared" si="2"/>
        <v>0</v>
      </c>
      <c r="V104">
        <f t="shared" si="3"/>
        <v>8.1418167246476012E-5</v>
      </c>
    </row>
    <row r="105" spans="3:22">
      <c r="C105">
        <v>6.3409311348205846E-3</v>
      </c>
      <c r="D105">
        <v>5.9887558054266578E-3</v>
      </c>
      <c r="S105">
        <v>4.1000000000000002E-2</v>
      </c>
      <c r="T105">
        <v>0</v>
      </c>
      <c r="U105">
        <f t="shared" si="2"/>
        <v>0</v>
      </c>
      <c r="V105">
        <f t="shared" si="3"/>
        <v>4.1232253369531852E-5</v>
      </c>
    </row>
    <row r="106" spans="3:22">
      <c r="C106">
        <v>-5.5134473586956867E-4</v>
      </c>
      <c r="D106">
        <v>-8.5480522652347526E-4</v>
      </c>
      <c r="S106">
        <v>4.2000000000000003E-2</v>
      </c>
      <c r="T106">
        <v>0</v>
      </c>
      <c r="U106">
        <f t="shared" si="2"/>
        <v>0</v>
      </c>
      <c r="V106">
        <f t="shared" si="3"/>
        <v>2.053131724341253E-5</v>
      </c>
    </row>
    <row r="107" spans="3:22">
      <c r="C107">
        <v>-2.9238529616092781E-3</v>
      </c>
      <c r="D107">
        <v>-2.9221965177157541E-3</v>
      </c>
      <c r="S107">
        <v>4.2999999999999997E-2</v>
      </c>
      <c r="T107">
        <v>0</v>
      </c>
      <c r="U107">
        <f t="shared" si="2"/>
        <v>0</v>
      </c>
      <c r="V107">
        <f t="shared" si="3"/>
        <v>1.0052186860762393E-5</v>
      </c>
    </row>
    <row r="108" spans="3:22">
      <c r="C108">
        <v>-8.2736226604999945E-3</v>
      </c>
      <c r="D108">
        <v>-7.3724921440657416E-3</v>
      </c>
      <c r="S108">
        <v>4.3999999999999997E-2</v>
      </c>
      <c r="T108">
        <v>0</v>
      </c>
      <c r="U108">
        <f t="shared" si="2"/>
        <v>0</v>
      </c>
      <c r="V108">
        <f t="shared" si="3"/>
        <v>4.8391411327156375E-6</v>
      </c>
    </row>
    <row r="109" spans="3:22">
      <c r="C109">
        <v>1.7223892599728249E-3</v>
      </c>
      <c r="D109">
        <v>1.3918305597578806E-3</v>
      </c>
      <c r="S109">
        <v>4.4999999999999998E-2</v>
      </c>
      <c r="T109">
        <v>0</v>
      </c>
      <c r="U109">
        <f t="shared" si="2"/>
        <v>0</v>
      </c>
      <c r="V109">
        <f t="shared" si="3"/>
        <v>2.2905512824424386E-6</v>
      </c>
    </row>
    <row r="110" spans="3:22">
      <c r="C110">
        <v>-7.0765890840618643E-4</v>
      </c>
      <c r="D110">
        <v>-6.0510710395685015E-5</v>
      </c>
      <c r="S110">
        <v>4.5999999999999999E-2</v>
      </c>
      <c r="T110">
        <v>0</v>
      </c>
      <c r="U110">
        <f t="shared" si="2"/>
        <v>0</v>
      </c>
      <c r="V110">
        <f t="shared" si="3"/>
        <v>1.0660455126054229E-6</v>
      </c>
    </row>
    <row r="111" spans="3:22">
      <c r="C111">
        <v>1.0300096336195145E-2</v>
      </c>
      <c r="D111">
        <v>9.7146697623266536E-3</v>
      </c>
      <c r="S111">
        <v>4.7E-2</v>
      </c>
      <c r="T111">
        <v>0</v>
      </c>
      <c r="U111">
        <f t="shared" si="2"/>
        <v>0</v>
      </c>
      <c r="V111">
        <f t="shared" si="3"/>
        <v>4.8783782311765912E-7</v>
      </c>
    </row>
    <row r="112" spans="3:22">
      <c r="C112">
        <v>-5.0097059284534085E-3</v>
      </c>
      <c r="D112">
        <v>-4.682558988080821E-3</v>
      </c>
      <c r="S112">
        <v>4.8000000000000001E-2</v>
      </c>
      <c r="T112">
        <v>0</v>
      </c>
      <c r="U112">
        <f t="shared" si="2"/>
        <v>0</v>
      </c>
      <c r="V112">
        <f t="shared" si="3"/>
        <v>2.195023567580232E-7</v>
      </c>
    </row>
    <row r="113" spans="3:22">
      <c r="C113">
        <v>5.1140977010798111E-3</v>
      </c>
      <c r="D113">
        <v>5.3802885791146698E-3</v>
      </c>
      <c r="S113">
        <v>4.9000000000000002E-2</v>
      </c>
      <c r="T113">
        <v>0</v>
      </c>
      <c r="U113">
        <f t="shared" si="2"/>
        <v>0</v>
      </c>
      <c r="V113">
        <f t="shared" si="3"/>
        <v>9.7110659118986115E-8</v>
      </c>
    </row>
    <row r="114" spans="3:22">
      <c r="C114">
        <v>1.0142186476676605E-2</v>
      </c>
      <c r="D114">
        <v>1.0315646426586052E-2</v>
      </c>
      <c r="S114">
        <v>0.05</v>
      </c>
      <c r="T114">
        <v>0</v>
      </c>
      <c r="U114">
        <f t="shared" si="2"/>
        <v>0</v>
      </c>
      <c r="V114">
        <f t="shared" si="3"/>
        <v>4.2243375327876958E-8</v>
      </c>
    </row>
    <row r="115" spans="3:22">
      <c r="C115">
        <v>4.2847524025179855E-5</v>
      </c>
      <c r="D115">
        <v>8.0365974282885428E-4</v>
      </c>
      <c r="S115">
        <v>5.0999999999999997E-2</v>
      </c>
      <c r="T115">
        <v>0</v>
      </c>
      <c r="U115">
        <f t="shared" si="2"/>
        <v>0</v>
      </c>
      <c r="V115">
        <f t="shared" si="3"/>
        <v>1.8068176225825356E-8</v>
      </c>
    </row>
    <row r="116" spans="3:22">
      <c r="C116">
        <v>4.3217124555072466E-3</v>
      </c>
      <c r="D116">
        <v>3.2250062019348906E-3</v>
      </c>
      <c r="S116">
        <v>5.1999999999999998E-2</v>
      </c>
      <c r="T116">
        <v>0</v>
      </c>
      <c r="U116">
        <f t="shared" si="2"/>
        <v>0</v>
      </c>
      <c r="V116">
        <f t="shared" si="3"/>
        <v>7.5986076304289718E-9</v>
      </c>
    </row>
    <row r="117" spans="3:22">
      <c r="C117">
        <v>-3.6871665778561648E-3</v>
      </c>
      <c r="D117">
        <v>-2.783103469602255E-3</v>
      </c>
      <c r="S117">
        <v>5.2999999999999999E-2</v>
      </c>
      <c r="T117">
        <v>0</v>
      </c>
      <c r="U117">
        <f t="shared" si="2"/>
        <v>0</v>
      </c>
      <c r="V117">
        <f t="shared" si="3"/>
        <v>3.1420834620321579E-9</v>
      </c>
    </row>
    <row r="118" spans="3:22">
      <c r="C118">
        <v>4.1390932126251683E-3</v>
      </c>
      <c r="D118">
        <v>4.5352882703776701E-3</v>
      </c>
      <c r="S118">
        <v>5.3999999999999999E-2</v>
      </c>
      <c r="T118">
        <v>0</v>
      </c>
      <c r="U118">
        <f t="shared" si="2"/>
        <v>0</v>
      </c>
      <c r="V118">
        <f t="shared" si="3"/>
        <v>1.2775132409076372E-9</v>
      </c>
    </row>
    <row r="119" spans="3:22">
      <c r="C119">
        <v>5.2302936630603007E-3</v>
      </c>
      <c r="D119">
        <v>5.0577583515454402E-3</v>
      </c>
      <c r="S119">
        <v>5.5E-2</v>
      </c>
      <c r="T119">
        <v>0</v>
      </c>
      <c r="U119">
        <f t="shared" si="2"/>
        <v>0</v>
      </c>
      <c r="V119">
        <f t="shared" si="3"/>
        <v>5.1071321916510878E-10</v>
      </c>
    </row>
    <row r="120" spans="3:22">
      <c r="C120">
        <v>1.9078058993322227E-3</v>
      </c>
      <c r="D120">
        <v>2.5666708401151659E-3</v>
      </c>
      <c r="S120">
        <v>5.6000000000000001E-2</v>
      </c>
      <c r="T120">
        <v>0</v>
      </c>
      <c r="U120">
        <f t="shared" si="2"/>
        <v>0</v>
      </c>
      <c r="V120">
        <f t="shared" si="3"/>
        <v>2.0074871961434303E-10</v>
      </c>
    </row>
    <row r="121" spans="3:22">
      <c r="C121">
        <v>1.0534617768013167E-2</v>
      </c>
      <c r="D121">
        <v>1.0117617301125729E-2</v>
      </c>
      <c r="S121">
        <v>5.7000000000000002E-2</v>
      </c>
      <c r="T121">
        <v>0</v>
      </c>
      <c r="U121">
        <f t="shared" si="2"/>
        <v>0</v>
      </c>
      <c r="V121">
        <f t="shared" si="3"/>
        <v>7.758762617341247E-11</v>
      </c>
    </row>
    <row r="122" spans="3:22">
      <c r="C122">
        <v>9.4079737158020288E-3</v>
      </c>
      <c r="D122">
        <v>9.3183558846054344E-3</v>
      </c>
      <c r="S122">
        <v>5.8000000000000003E-2</v>
      </c>
      <c r="T122">
        <v>0</v>
      </c>
      <c r="U122">
        <f t="shared" si="2"/>
        <v>0</v>
      </c>
      <c r="V122">
        <f t="shared" si="3"/>
        <v>2.948466115213226E-11</v>
      </c>
    </row>
    <row r="123" spans="3:22">
      <c r="C123">
        <v>-9.3078863523976367E-3</v>
      </c>
      <c r="D123">
        <v>-8.7935724678938846E-3</v>
      </c>
      <c r="S123">
        <v>5.8999999999999997E-2</v>
      </c>
      <c r="T123">
        <v>0</v>
      </c>
      <c r="U123">
        <f t="shared" si="2"/>
        <v>0</v>
      </c>
      <c r="V123">
        <f t="shared" si="3"/>
        <v>1.101701176750785E-11</v>
      </c>
    </row>
    <row r="124" spans="3:22">
      <c r="C124">
        <v>2.4849241658875362E-3</v>
      </c>
      <c r="D124">
        <v>2.4097913628004022E-3</v>
      </c>
      <c r="S124">
        <v>0.06</v>
      </c>
      <c r="T124">
        <v>0</v>
      </c>
      <c r="U124">
        <f t="shared" si="2"/>
        <v>0</v>
      </c>
      <c r="V124">
        <f t="shared" si="3"/>
        <v>3.718730580803728E-2</v>
      </c>
    </row>
    <row r="125" spans="3:22">
      <c r="C125">
        <v>7.1860147638789888E-3</v>
      </c>
      <c r="D125">
        <v>6.7032686414709615E-3</v>
      </c>
      <c r="T125">
        <v>0</v>
      </c>
    </row>
    <row r="126" spans="3:22">
      <c r="C126">
        <v>-1.8420853415428554E-3</v>
      </c>
      <c r="D126">
        <v>-1.7843487127198647E-3</v>
      </c>
      <c r="S126" t="s">
        <v>22</v>
      </c>
      <c r="T126">
        <f>SUM(T4:T124)</f>
        <v>451</v>
      </c>
      <c r="U126">
        <f>SUM(U4:U124)*0.001</f>
        <v>1.0000000000000002</v>
      </c>
      <c r="V126">
        <f>SUM(V4:V124)*0.001</f>
        <v>1.0000371873057956</v>
      </c>
    </row>
    <row r="127" spans="3:22">
      <c r="C127">
        <v>4.0347354619677846E-3</v>
      </c>
      <c r="D127">
        <v>4.0309680721734948E-3</v>
      </c>
    </row>
    <row r="128" spans="3:22">
      <c r="C128">
        <v>6.3340047378297835E-6</v>
      </c>
      <c r="D128">
        <v>6.4024585440805636E-4</v>
      </c>
    </row>
    <row r="129" spans="3:4">
      <c r="C129">
        <v>1.0419199999999983E-2</v>
      </c>
      <c r="D129">
        <v>1.0349957953295777E-2</v>
      </c>
    </row>
    <row r="130" spans="3:4">
      <c r="C130">
        <v>4.6616299630284517E-3</v>
      </c>
      <c r="D130">
        <v>4.4181664609187635E-3</v>
      </c>
    </row>
    <row r="131" spans="3:4">
      <c r="C131">
        <v>8.8478927874106293E-3</v>
      </c>
      <c r="D131">
        <v>8.7167387599946522E-3</v>
      </c>
    </row>
    <row r="132" spans="3:4">
      <c r="C132">
        <v>-6.7009877513676402E-3</v>
      </c>
      <c r="D132">
        <v>-6.3171605340279959E-3</v>
      </c>
    </row>
    <row r="133" spans="3:4">
      <c r="C133">
        <v>-1.4327721219126458E-2</v>
      </c>
      <c r="D133">
        <v>-1.456809138749828E-2</v>
      </c>
    </row>
    <row r="134" spans="3:4">
      <c r="C134">
        <v>1.4307248318688988E-2</v>
      </c>
      <c r="D134">
        <v>1.4717374316228125E-2</v>
      </c>
    </row>
    <row r="135" spans="3:4">
      <c r="C135">
        <v>-2.2966296377883381E-2</v>
      </c>
      <c r="D135">
        <v>-2.3155216284987193E-2</v>
      </c>
    </row>
    <row r="136" spans="3:4">
      <c r="C136">
        <v>-2.8367548027137339E-3</v>
      </c>
      <c r="D136">
        <v>-2.4114735372510717E-3</v>
      </c>
    </row>
    <row r="137" spans="3:4">
      <c r="C137">
        <v>3.5522412500865212E-3</v>
      </c>
      <c r="D137">
        <v>3.2469599541606886E-3</v>
      </c>
    </row>
    <row r="138" spans="3:4">
      <c r="C138">
        <v>1.2189135604133672E-2</v>
      </c>
      <c r="D138">
        <v>1.2244634916543184E-2</v>
      </c>
    </row>
    <row r="139" spans="3:4">
      <c r="C139">
        <v>3.544307036792955E-3</v>
      </c>
      <c r="D139">
        <v>3.4922072042940702E-3</v>
      </c>
    </row>
    <row r="140" spans="3:4">
      <c r="C140">
        <v>6.3027915121549004E-3</v>
      </c>
      <c r="D140">
        <v>6.7712741714954878E-3</v>
      </c>
    </row>
    <row r="141" spans="3:4">
      <c r="C141">
        <v>-4.2949268580366705E-3</v>
      </c>
      <c r="D141">
        <v>-4.5369110117310825E-3</v>
      </c>
    </row>
    <row r="142" spans="3:4">
      <c r="C142">
        <v>4.0484266488166644E-3</v>
      </c>
      <c r="D142">
        <v>4.0999609527528017E-3</v>
      </c>
    </row>
    <row r="143" spans="3:4">
      <c r="C143">
        <v>-1.0546091386721825E-2</v>
      </c>
      <c r="D143">
        <v>-1.0177789229580085E-2</v>
      </c>
    </row>
    <row r="144" spans="3:4">
      <c r="C144">
        <v>5.1722923881523308E-3</v>
      </c>
      <c r="D144">
        <v>4.9197307094770801E-3</v>
      </c>
    </row>
    <row r="145" spans="3:4">
      <c r="C145">
        <v>-4.4736456388327619E-3</v>
      </c>
      <c r="D145">
        <v>-3.9332000773745161E-3</v>
      </c>
    </row>
    <row r="146" spans="3:4">
      <c r="C146">
        <v>4.0566913011486358E-3</v>
      </c>
      <c r="D146">
        <v>3.104585731841341E-3</v>
      </c>
    </row>
    <row r="147" spans="3:4">
      <c r="C147">
        <v>-5.8832181203122757E-4</v>
      </c>
      <c r="D147">
        <v>0</v>
      </c>
    </row>
    <row r="148" spans="3:4">
      <c r="C148">
        <v>7.7850601602123667E-3</v>
      </c>
      <c r="D148">
        <v>7.9535823717323643E-3</v>
      </c>
    </row>
    <row r="149" spans="3:4">
      <c r="C149">
        <v>-3.3399919069427159E-3</v>
      </c>
      <c r="D149">
        <v>-4.1550347334935716E-3</v>
      </c>
    </row>
    <row r="150" spans="3:4">
      <c r="C150">
        <v>7.1742786906457143E-3</v>
      </c>
      <c r="D150">
        <v>8.0497382198952208E-3</v>
      </c>
    </row>
    <row r="151" spans="3:4">
      <c r="C151">
        <v>-8.2824900077628823E-3</v>
      </c>
      <c r="D151">
        <v>-8.5647547365688623E-3</v>
      </c>
    </row>
    <row r="152" spans="3:4">
      <c r="C152">
        <v>6.6974953821512841E-3</v>
      </c>
      <c r="D152">
        <v>6.9911793531525195E-3</v>
      </c>
    </row>
    <row r="153" spans="3:4">
      <c r="C153">
        <v>-2.4225243218864707E-3</v>
      </c>
      <c r="D153">
        <v>-2.3466527605761375E-3</v>
      </c>
    </row>
    <row r="154" spans="3:4">
      <c r="C154">
        <v>-5.5103479208048547E-3</v>
      </c>
      <c r="D154">
        <v>-5.5101776221962552E-3</v>
      </c>
    </row>
    <row r="155" spans="3:4">
      <c r="C155">
        <v>-1.6184438630271762E-3</v>
      </c>
      <c r="D155">
        <v>-1.2948336138807266E-3</v>
      </c>
    </row>
    <row r="156" spans="3:4">
      <c r="C156">
        <v>5.6030157218948853E-3</v>
      </c>
      <c r="D156">
        <v>5.3371517833898834E-3</v>
      </c>
    </row>
    <row r="157" spans="3:4">
      <c r="C157">
        <v>1.3140265897144978E-3</v>
      </c>
      <c r="D157">
        <v>1.3687023398291046E-3</v>
      </c>
    </row>
    <row r="158" spans="3:4">
      <c r="C158">
        <v>-2.4032591792934217E-3</v>
      </c>
      <c r="D158">
        <v>-2.2110944917734499E-3</v>
      </c>
    </row>
    <row r="159" spans="3:4">
      <c r="C159">
        <v>3.2491393648705911E-3</v>
      </c>
      <c r="D159">
        <v>3.7861479208826459E-3</v>
      </c>
    </row>
    <row r="160" spans="3:4">
      <c r="C160">
        <v>4.4811106937951333E-3</v>
      </c>
      <c r="D160">
        <v>4.2611773960928656E-3</v>
      </c>
    </row>
    <row r="161" spans="3:4">
      <c r="C161">
        <v>1.8164597200056793E-3</v>
      </c>
      <c r="D161">
        <v>1.8389596742414368E-3</v>
      </c>
    </row>
    <row r="162" spans="3:4">
      <c r="C162">
        <v>1.0845634794355548E-3</v>
      </c>
      <c r="D162">
        <v>1.3152702880441184E-3</v>
      </c>
    </row>
    <row r="163" spans="3:4">
      <c r="C163">
        <v>9.5659585628113802E-3</v>
      </c>
      <c r="D163">
        <v>8.9576006900669771E-3</v>
      </c>
    </row>
    <row r="164" spans="3:4">
      <c r="C164">
        <v>4.6107232248715586E-3</v>
      </c>
      <c r="D164">
        <v>5.3365352544861005E-3</v>
      </c>
    </row>
    <row r="165" spans="3:4">
      <c r="C165">
        <v>2.3239232049013531E-3</v>
      </c>
      <c r="D165">
        <v>3.2793468076563323E-3</v>
      </c>
    </row>
    <row r="166" spans="3:4">
      <c r="C166">
        <v>-8.6412179499861178E-4</v>
      </c>
      <c r="D166">
        <v>-1.9370783514796636E-3</v>
      </c>
    </row>
    <row r="167" spans="3:4">
      <c r="C167">
        <v>1.2725960960359101E-2</v>
      </c>
      <c r="D167">
        <v>1.2580317889753221E-2</v>
      </c>
    </row>
    <row r="168" spans="3:4">
      <c r="C168">
        <v>6.1094868434318954E-3</v>
      </c>
      <c r="D168">
        <v>6.8782348134022809E-3</v>
      </c>
    </row>
    <row r="169" spans="3:4">
      <c r="C169">
        <v>-1.8309580364212194E-2</v>
      </c>
      <c r="D169">
        <v>-1.9039347985837361E-2</v>
      </c>
    </row>
    <row r="170" spans="3:4">
      <c r="C170">
        <v>8.7725136779328253E-3</v>
      </c>
      <c r="D170">
        <v>9.7814355099837321E-3</v>
      </c>
    </row>
    <row r="171" spans="3:4">
      <c r="C171">
        <v>-6.3031184893680165E-3</v>
      </c>
      <c r="D171">
        <v>-6.1012403620516031E-3</v>
      </c>
    </row>
    <row r="172" spans="3:4">
      <c r="C172">
        <v>-1.2404143859328261E-2</v>
      </c>
      <c r="D172">
        <v>-1.2447858041448689E-2</v>
      </c>
    </row>
    <row r="173" spans="3:4">
      <c r="C173">
        <v>7.3365399166990773E-3</v>
      </c>
      <c r="D173">
        <v>7.471149356280465E-3</v>
      </c>
    </row>
    <row r="174" spans="3:4">
      <c r="C174">
        <v>-1.0451037873510532E-3</v>
      </c>
      <c r="D174">
        <v>-1.1992804317410009E-3</v>
      </c>
    </row>
    <row r="175" spans="3:4">
      <c r="C175">
        <v>6.9063953220694317E-4</v>
      </c>
      <c r="D175">
        <v>9.3364454818282625E-4</v>
      </c>
    </row>
    <row r="176" spans="3:4">
      <c r="C176">
        <v>5.9232738592752781E-4</v>
      </c>
      <c r="D176">
        <v>8.6770791616603562E-4</v>
      </c>
    </row>
    <row r="177" spans="3:4">
      <c r="C177">
        <v>1.5952432745994245E-3</v>
      </c>
      <c r="D177">
        <v>1.6714581801163335E-3</v>
      </c>
    </row>
    <row r="178" spans="3:4">
      <c r="C178">
        <v>-6.0608855480824065E-4</v>
      </c>
      <c r="D178">
        <v>-2.0053475935829636E-4</v>
      </c>
    </row>
    <row r="179" spans="3:4">
      <c r="C179">
        <v>5.6579147867681402E-3</v>
      </c>
      <c r="D179">
        <v>5.5114934803064466E-3</v>
      </c>
    </row>
    <row r="180" spans="3:4">
      <c r="C180">
        <v>-1.805412268867412E-3</v>
      </c>
      <c r="D180">
        <v>-1.275424582130615E-3</v>
      </c>
    </row>
    <row r="181" spans="3:4">
      <c r="C181">
        <v>5.4919969033072889E-4</v>
      </c>
      <c r="D181">
        <v>7.3894934838092982E-4</v>
      </c>
    </row>
    <row r="182" spans="3:4">
      <c r="C182">
        <v>1.0416457735790981E-2</v>
      </c>
      <c r="D182">
        <v>1.0042068123219014E-2</v>
      </c>
    </row>
    <row r="183" spans="3:4">
      <c r="C183">
        <v>-1.1538690299173282E-2</v>
      </c>
      <c r="D183">
        <v>-1.1204293861120535E-2</v>
      </c>
    </row>
    <row r="184" spans="3:4">
      <c r="C184">
        <v>1.0052666359613228E-2</v>
      </c>
      <c r="D184">
        <v>1.0302989222531081E-2</v>
      </c>
    </row>
    <row r="185" spans="3:4">
      <c r="C185">
        <v>-2.563317265439916E-3</v>
      </c>
      <c r="D185">
        <v>-2.5016903313049665E-3</v>
      </c>
    </row>
    <row r="186" spans="3:4">
      <c r="C186">
        <v>-3.8996179966043361E-3</v>
      </c>
      <c r="D186">
        <v>-3.9062499999998929E-3</v>
      </c>
    </row>
    <row r="187" spans="3:4">
      <c r="C187">
        <v>5.1060539401937459E-3</v>
      </c>
      <c r="D187">
        <v>3.9215686274508728E-3</v>
      </c>
    </row>
    <row r="188" spans="3:4">
      <c r="C188">
        <v>-1.8496832916378165E-3</v>
      </c>
      <c r="D188">
        <v>-1.2155591572123635E-3</v>
      </c>
    </row>
    <row r="189" spans="3:4">
      <c r="C189">
        <v>5.4454716955888334E-3</v>
      </c>
      <c r="D189">
        <v>5.6366723259763159E-3</v>
      </c>
    </row>
    <row r="190" spans="3:4">
      <c r="C190">
        <v>6.6898134210976012E-6</v>
      </c>
      <c r="D190">
        <v>2.7172067115000366E-4</v>
      </c>
    </row>
    <row r="191" spans="3:4">
      <c r="C191">
        <v>1.5074770863482876E-3</v>
      </c>
      <c r="D191">
        <v>1.6329863237396006E-3</v>
      </c>
    </row>
    <row r="192" spans="3:4">
      <c r="C192">
        <v>4.4280542133810193E-3</v>
      </c>
      <c r="D192">
        <v>5.4042960733341906E-3</v>
      </c>
    </row>
    <row r="193" spans="3:4">
      <c r="C193">
        <v>3.4032438856401769E-3</v>
      </c>
      <c r="D193">
        <v>2.1938845468256764E-3</v>
      </c>
    </row>
    <row r="194" spans="3:4">
      <c r="C194">
        <v>5.6429653069677687E-3</v>
      </c>
      <c r="D194">
        <v>6.4863372895392372E-3</v>
      </c>
    </row>
    <row r="195" spans="3:4">
      <c r="C195">
        <v>1.9696537484561379E-4</v>
      </c>
      <c r="D195">
        <v>-1.3798813302063083E-4</v>
      </c>
    </row>
    <row r="196" spans="3:4">
      <c r="C196">
        <v>1.128729567274903E-3</v>
      </c>
      <c r="D196">
        <v>6.9041701187513339E-4</v>
      </c>
    </row>
    <row r="197" spans="3:4">
      <c r="C197">
        <v>-9.3067490914024045E-4</v>
      </c>
      <c r="D197">
        <v>-6.8994066510276193E-4</v>
      </c>
    </row>
    <row r="198" spans="3:4">
      <c r="C198">
        <v>-4.7550471428916355E-5</v>
      </c>
      <c r="D198">
        <v>-6.8989306657405347E-5</v>
      </c>
    </row>
    <row r="199" spans="3:4">
      <c r="C199">
        <v>7.5974319311165554E-3</v>
      </c>
      <c r="D199">
        <v>7.9271260691188821E-3</v>
      </c>
    </row>
    <row r="200" spans="3:4">
      <c r="C200">
        <v>2.6558693339737778E-3</v>
      </c>
      <c r="D200">
        <v>2.5794757389849734E-3</v>
      </c>
    </row>
    <row r="201" spans="3:4">
      <c r="C201">
        <v>-3.2423780174979026E-3</v>
      </c>
      <c r="D201">
        <v>-2.9195050743779779E-3</v>
      </c>
    </row>
    <row r="202" spans="3:4">
      <c r="C202">
        <v>-3.1231460582213937E-3</v>
      </c>
      <c r="D202">
        <v>-2.7036395147312744E-3</v>
      </c>
    </row>
    <row r="203" spans="3:4">
      <c r="C203">
        <v>4.8651130282246014E-3</v>
      </c>
      <c r="D203">
        <v>4.3865756858375952E-3</v>
      </c>
    </row>
    <row r="204" spans="3:4">
      <c r="C204">
        <v>-2.0855841687067887E-3</v>
      </c>
      <c r="D204">
        <v>-2.2924626606459471E-3</v>
      </c>
    </row>
    <row r="205" spans="3:4">
      <c r="C205">
        <v>2.5403347380082611E-2</v>
      </c>
      <c r="D205">
        <v>2.5650160313501921E-2</v>
      </c>
    </row>
    <row r="206" spans="3:4">
      <c r="C206">
        <v>1.6942022061707172E-2</v>
      </c>
      <c r="D206">
        <v>1.7028985507246335E-2</v>
      </c>
    </row>
    <row r="207" spans="3:4">
      <c r="C207">
        <v>-1.1049996474155452E-2</v>
      </c>
      <c r="D207">
        <v>-1.0823596874775937E-2</v>
      </c>
    </row>
    <row r="208" spans="3:4">
      <c r="C208">
        <v>-1.21845573061565E-3</v>
      </c>
      <c r="D208">
        <v>-1.3600572655690605E-3</v>
      </c>
    </row>
    <row r="209" spans="3:4">
      <c r="C209">
        <v>-4.7874055486241667E-3</v>
      </c>
      <c r="D209">
        <v>-4.2055741677953055E-3</v>
      </c>
    </row>
    <row r="210" spans="3:4">
      <c r="C210">
        <v>-2.4403034646715443E-3</v>
      </c>
      <c r="D210">
        <v>-3.0557134735645737E-3</v>
      </c>
    </row>
    <row r="211" spans="3:4">
      <c r="C211">
        <v>-9.3787447443703029E-3</v>
      </c>
      <c r="D211">
        <v>-9.0838673332863332E-3</v>
      </c>
    </row>
    <row r="212" spans="3:4">
      <c r="C212">
        <v>5.4881913345081242E-3</v>
      </c>
      <c r="D212">
        <v>5.7365439093484587E-3</v>
      </c>
    </row>
    <row r="213" spans="3:4">
      <c r="C213">
        <v>-7.5892147443651246E-3</v>
      </c>
      <c r="D213">
        <v>-7.4511457893997072E-3</v>
      </c>
    </row>
    <row r="214" spans="3:4">
      <c r="C214">
        <v>1.1486618753320887E-2</v>
      </c>
      <c r="D214">
        <v>1.1159286374298054E-2</v>
      </c>
    </row>
    <row r="215" spans="3:4">
      <c r="C215">
        <v>1.1870569759051468E-2</v>
      </c>
      <c r="D215">
        <v>1.1721559039263594E-2</v>
      </c>
    </row>
    <row r="216" spans="3:4">
      <c r="C216">
        <v>-4.1354045581035743E-3</v>
      </c>
      <c r="D216">
        <v>-3.7254621005875497E-3</v>
      </c>
    </row>
    <row r="217" spans="3:4">
      <c r="C217">
        <v>-6.3214045698924536E-3</v>
      </c>
      <c r="D217">
        <v>-6.1236115066931451E-3</v>
      </c>
    </row>
    <row r="218" spans="3:4">
      <c r="C218">
        <v>4.4822949350074246E-4</v>
      </c>
      <c r="D218">
        <v>4.9868205457001622E-4</v>
      </c>
    </row>
    <row r="219" spans="3:4">
      <c r="C219">
        <v>6.5489408198512308E-3</v>
      </c>
      <c r="D219">
        <v>6.8139434801320984E-3</v>
      </c>
    </row>
    <row r="220" spans="3:4">
      <c r="C220">
        <v>3.3848822695636902E-4</v>
      </c>
      <c r="D220">
        <v>4.3053960964389956E-4</v>
      </c>
    </row>
    <row r="221" spans="3:4">
      <c r="C221">
        <v>2.920916021896178E-3</v>
      </c>
      <c r="D221">
        <v>3.022887577371642E-3</v>
      </c>
    </row>
    <row r="222" spans="3:4">
      <c r="C222">
        <v>3.306653042688523E-3</v>
      </c>
      <c r="D222">
        <v>3.3942370188488401E-3</v>
      </c>
    </row>
    <row r="223" spans="3:4">
      <c r="C223">
        <v>1.584876159340477E-3</v>
      </c>
      <c r="D223">
        <v>1.7362367069377784E-3</v>
      </c>
    </row>
    <row r="224" spans="3:4">
      <c r="C224">
        <v>-1.7098747037873241E-3</v>
      </c>
      <c r="D224">
        <v>-1.3726340124259337E-3</v>
      </c>
    </row>
    <row r="225" spans="3:4">
      <c r="C225">
        <v>-4.7451595136211687E-3</v>
      </c>
      <c r="D225">
        <v>-4.9601035152039832E-3</v>
      </c>
    </row>
    <row r="226" spans="3:4">
      <c r="C226">
        <v>1.6243511423427251E-4</v>
      </c>
      <c r="D226">
        <v>2.1570319240725577E-4</v>
      </c>
    </row>
    <row r="227" spans="3:4">
      <c r="C227">
        <v>4.2697155177916502E-3</v>
      </c>
      <c r="D227">
        <v>4.6955139781839602E-3</v>
      </c>
    </row>
    <row r="228" spans="3:4">
      <c r="C228">
        <v>7.8559480749710552E-3</v>
      </c>
      <c r="D228">
        <v>8.009903152989108E-3</v>
      </c>
    </row>
    <row r="229" spans="3:4">
      <c r="C229">
        <v>-5.2265180012656771E-3</v>
      </c>
      <c r="D229">
        <v>-5.0713612982684099E-3</v>
      </c>
    </row>
    <row r="230" spans="3:4">
      <c r="C230">
        <v>-2.0295923074194564E-3</v>
      </c>
      <c r="D230">
        <v>-2.0965876229033548E-3</v>
      </c>
    </row>
    <row r="231" spans="3:4">
      <c r="C231">
        <v>1.3026318627204388E-2</v>
      </c>
      <c r="D231">
        <v>1.3630367873369376E-2</v>
      </c>
    </row>
    <row r="232" spans="3:4">
      <c r="C232">
        <v>2.320202333172428E-3</v>
      </c>
      <c r="D232">
        <v>1.8354012187064091E-3</v>
      </c>
    </row>
    <row r="233" spans="3:4">
      <c r="C233">
        <v>6.6335470008424991E-4</v>
      </c>
      <c r="D233">
        <v>4.4069041498349081E-4</v>
      </c>
    </row>
    <row r="234" spans="3:4">
      <c r="C234">
        <v>1.9862046651175094E-2</v>
      </c>
      <c r="D234">
        <v>2.0232296740352321E-2</v>
      </c>
    </row>
    <row r="235" spans="3:4">
      <c r="C235">
        <v>4.8399133988016093E-3</v>
      </c>
      <c r="D235">
        <v>4.970253784170469E-3</v>
      </c>
    </row>
    <row r="236" spans="3:4">
      <c r="C236">
        <v>-1.5935196866078553E-3</v>
      </c>
      <c r="D236">
        <v>-1.729063298752204E-3</v>
      </c>
    </row>
    <row r="237" spans="3:4">
      <c r="C237">
        <v>-1.3852007595323465E-2</v>
      </c>
      <c r="D237">
        <v>-1.3497478493028724E-2</v>
      </c>
    </row>
    <row r="238" spans="3:4">
      <c r="C238">
        <v>-3.9854206067984031E-3</v>
      </c>
      <c r="D238">
        <v>-3.4735052841622857E-3</v>
      </c>
    </row>
    <row r="239" spans="3:4">
      <c r="C239">
        <v>1.3044896184372481E-4</v>
      </c>
      <c r="D239">
        <v>8.1360946745572232E-4</v>
      </c>
    </row>
    <row r="240" spans="3:4">
      <c r="C240">
        <v>1.6987172506914055E-3</v>
      </c>
      <c r="D240">
        <v>8.8836245188019035E-4</v>
      </c>
    </row>
    <row r="241" spans="3:4">
      <c r="C241">
        <v>-1.2204828867073482E-2</v>
      </c>
      <c r="D241">
        <v>-1.206757843925969E-2</v>
      </c>
    </row>
    <row r="242" spans="3:4">
      <c r="C242">
        <v>-2.3705010536338202E-2</v>
      </c>
      <c r="D242">
        <v>-2.2659042172980814E-2</v>
      </c>
    </row>
    <row r="243" spans="3:4">
      <c r="C243">
        <v>7.8531814910461802E-3</v>
      </c>
      <c r="D243">
        <v>7.8524601973921429E-3</v>
      </c>
    </row>
    <row r="244" spans="3:4">
      <c r="C244">
        <v>2.1637675010606318E-3</v>
      </c>
      <c r="D244">
        <v>2.0212228398180983E-3</v>
      </c>
    </row>
    <row r="245" spans="3:4">
      <c r="C245">
        <v>-9.3794436778065638E-3</v>
      </c>
      <c r="D245">
        <v>-8.8717178221364313E-3</v>
      </c>
    </row>
    <row r="246" spans="3:4">
      <c r="C246">
        <v>1.0926523906639358E-2</v>
      </c>
      <c r="D246">
        <v>1.0482938114517186E-2</v>
      </c>
    </row>
    <row r="247" spans="3:4">
      <c r="C247">
        <v>1.5581398643003759E-4</v>
      </c>
      <c r="D247">
        <v>0</v>
      </c>
    </row>
    <row r="248" spans="3:4">
      <c r="C248">
        <v>-7.2896098289416814E-4</v>
      </c>
      <c r="D248">
        <v>-5.7803468208101521E-4</v>
      </c>
    </row>
    <row r="249" spans="3:4">
      <c r="C249">
        <v>2.995563442768431E-3</v>
      </c>
      <c r="D249">
        <v>2.8985507246377224E-3</v>
      </c>
    </row>
    <row r="250" spans="3:4">
      <c r="C250">
        <v>-3.0853932107195478E-3</v>
      </c>
      <c r="D250">
        <v>-2.8181226967265438E-3</v>
      </c>
    </row>
    <row r="251" spans="3:4">
      <c r="C251">
        <v>-1.4443932990194053E-2</v>
      </c>
      <c r="D251">
        <v>-1.3894826849080924E-2</v>
      </c>
    </row>
    <row r="252" spans="3:4">
      <c r="C252">
        <v>4.3957884160500822E-4</v>
      </c>
      <c r="D252">
        <v>1.4253135689859059E-4</v>
      </c>
    </row>
    <row r="253" spans="3:4">
      <c r="C253">
        <v>-1.6571287414055651E-2</v>
      </c>
      <c r="D253">
        <v>-1.6678346180798848E-2</v>
      </c>
    </row>
    <row r="254" spans="3:4">
      <c r="C254">
        <v>-2.4436823623632965E-3</v>
      </c>
      <c r="D254">
        <v>-2.5861466415041906E-3</v>
      </c>
    </row>
    <row r="255" spans="3:4">
      <c r="C255">
        <v>4.1170648557996379E-3</v>
      </c>
      <c r="D255">
        <v>4.563965735149598E-3</v>
      </c>
    </row>
    <row r="256" spans="3:4">
      <c r="C256">
        <v>1.0269906189024576E-2</v>
      </c>
      <c r="D256">
        <v>1.0142563302361716E-2</v>
      </c>
    </row>
    <row r="257" spans="3:4">
      <c r="C257">
        <v>8.0778949873652976E-3</v>
      </c>
      <c r="D257">
        <v>8.2957877422584307E-3</v>
      </c>
    </row>
    <row r="258" spans="3:4">
      <c r="C258">
        <v>-2.9661371820998857E-3</v>
      </c>
      <c r="D258">
        <v>-3.2789222325182092E-3</v>
      </c>
    </row>
    <row r="259" spans="3:4">
      <c r="C259">
        <v>1.9545429161778405E-4</v>
      </c>
      <c r="D259">
        <v>5.7057271235991778E-4</v>
      </c>
    </row>
    <row r="260" spans="3:4">
      <c r="C260">
        <v>-6.1880844687405116E-3</v>
      </c>
      <c r="D260">
        <v>-6.3780029764014283E-3</v>
      </c>
    </row>
    <row r="261" spans="3:4">
      <c r="C261">
        <v>-9.8909250762426095E-3</v>
      </c>
      <c r="D261">
        <v>-9.8933483019926789E-3</v>
      </c>
    </row>
    <row r="262" spans="3:4">
      <c r="C262">
        <v>-3.4567022376157338E-3</v>
      </c>
      <c r="D262">
        <v>-3.4263338228094587E-3</v>
      </c>
    </row>
    <row r="263" spans="3:4">
      <c r="C263">
        <v>-3.2160941562886768E-4</v>
      </c>
      <c r="D263">
        <v>6.9930069930006328E-5</v>
      </c>
    </row>
    <row r="264" spans="3:4">
      <c r="C264">
        <v>7.1744119532182044E-3</v>
      </c>
      <c r="D264">
        <v>7.1841104380899442E-3</v>
      </c>
    </row>
    <row r="265" spans="3:4">
      <c r="C265">
        <v>3.6244163928756765E-3</v>
      </c>
      <c r="D265">
        <v>4.030832331518232E-3</v>
      </c>
    </row>
    <row r="266" spans="3:4">
      <c r="C266">
        <v>8.7228018193271739E-4</v>
      </c>
      <c r="D266">
        <v>1.061871725895552E-3</v>
      </c>
    </row>
    <row r="267" spans="3:4">
      <c r="C267">
        <v>2.6515440732436547E-3</v>
      </c>
      <c r="D267">
        <v>2.6261622542409296E-3</v>
      </c>
    </row>
    <row r="268" spans="3:4">
      <c r="C268">
        <v>-4.4777666447845888E-3</v>
      </c>
      <c r="D268">
        <v>-4.5923413875936531E-3</v>
      </c>
    </row>
    <row r="269" spans="3:4">
      <c r="C269">
        <v>9.6489269667625905E-3</v>
      </c>
      <c r="D269">
        <v>9.4137783483097502E-3</v>
      </c>
    </row>
    <row r="270" spans="3:4">
      <c r="C270">
        <v>-5.7367212591652146E-3</v>
      </c>
      <c r="D270">
        <v>-5.6024395432947459E-3</v>
      </c>
    </row>
    <row r="271" spans="3:4">
      <c r="C271">
        <v>-1.0501822375059325E-2</v>
      </c>
      <c r="D271">
        <v>-1.0664421525292992E-2</v>
      </c>
    </row>
    <row r="272" spans="3:4">
      <c r="C272">
        <v>-2.2326473307536835E-3</v>
      </c>
      <c r="D272">
        <v>-1.5411558669001671E-3</v>
      </c>
    </row>
    <row r="273" spans="3:4">
      <c r="C273">
        <v>-7.5329050990850915E-5</v>
      </c>
      <c r="D273">
        <v>-4.2013864575311441E-4</v>
      </c>
    </row>
    <row r="274" spans="3:4">
      <c r="C274">
        <v>-5.407070257691137E-4</v>
      </c>
      <c r="D274">
        <v>7.0028011204418091E-5</v>
      </c>
    </row>
    <row r="275" spans="3:4">
      <c r="C275">
        <v>1.185483649919153E-3</v>
      </c>
      <c r="D275">
        <v>5.6053811659201585E-4</v>
      </c>
    </row>
    <row r="276" spans="3:4">
      <c r="C276">
        <v>-1.2797788104217235E-3</v>
      </c>
      <c r="D276">
        <v>-8.4010081209748354E-4</v>
      </c>
    </row>
    <row r="277" spans="3:4">
      <c r="C277">
        <v>-3.1246375625097575E-3</v>
      </c>
      <c r="D277">
        <v>-3.3491487580239311E-3</v>
      </c>
    </row>
    <row r="278" spans="3:4">
      <c r="C278">
        <v>3.9589312255563208E-3</v>
      </c>
      <c r="D278">
        <v>4.4151657439203554E-3</v>
      </c>
    </row>
    <row r="279" spans="3:4">
      <c r="C279">
        <v>1.6309795622876919E-2</v>
      </c>
      <c r="D279">
        <v>1.5225898256847999E-2</v>
      </c>
    </row>
    <row r="280" spans="3:4">
      <c r="C280">
        <v>2.0926923184240633E-3</v>
      </c>
      <c r="D280">
        <v>3.3552255853797745E-3</v>
      </c>
    </row>
    <row r="281" spans="3:4">
      <c r="C281">
        <v>3.1348839813026691E-3</v>
      </c>
      <c r="D281">
        <v>2.7918963419000273E-3</v>
      </c>
    </row>
    <row r="282" spans="3:4">
      <c r="C282">
        <v>-6.1477689996662852E-3</v>
      </c>
      <c r="D282">
        <v>-5.6943554701403042E-3</v>
      </c>
    </row>
    <row r="283" spans="3:4">
      <c r="C283">
        <v>4.0499399491663981E-3</v>
      </c>
      <c r="D283">
        <v>3.9302558239246201E-3</v>
      </c>
    </row>
    <row r="284" spans="3:4">
      <c r="C284">
        <v>2.043550133956552E-2</v>
      </c>
      <c r="D284">
        <v>2.0268299795858861E-2</v>
      </c>
    </row>
    <row r="285" spans="3:4">
      <c r="C285">
        <v>-1.0676612524378264E-3</v>
      </c>
      <c r="D285">
        <v>-8.7412587412590719E-4</v>
      </c>
    </row>
    <row r="286" spans="3:4">
      <c r="C286">
        <v>-1.1659486129476267E-3</v>
      </c>
      <c r="D286">
        <v>-8.7336244541488025E-4</v>
      </c>
    </row>
    <row r="287" spans="3:4">
      <c r="C287">
        <v>5.0733129448080061E-3</v>
      </c>
      <c r="D287">
        <v>4.7531992687386152E-3</v>
      </c>
    </row>
    <row r="288" spans="3:4">
      <c r="C288">
        <v>-7.8057979850973706E-3</v>
      </c>
      <c r="D288">
        <v>-7.1874546246552132E-3</v>
      </c>
    </row>
    <row r="289" spans="3:4">
      <c r="C289">
        <v>8.4439083232814487E-4</v>
      </c>
      <c r="D289">
        <v>7.2653298459766599E-4</v>
      </c>
    </row>
    <row r="290" spans="3:4">
      <c r="C290">
        <v>-8.0825841581357591E-4</v>
      </c>
      <c r="D290">
        <v>-9.4360165493230649E-4</v>
      </c>
    </row>
    <row r="291" spans="3:4">
      <c r="C291">
        <v>-4.8896983268731766E-4</v>
      </c>
      <c r="D291">
        <v>2.1780165529258847E-4</v>
      </c>
    </row>
    <row r="292" spans="3:4">
      <c r="C292">
        <v>6.454695880406384E-3</v>
      </c>
      <c r="D292">
        <v>5.9888986269355949E-3</v>
      </c>
    </row>
    <row r="293" spans="3:4">
      <c r="C293">
        <v>-8.0722184097518079E-3</v>
      </c>
      <c r="D293">
        <v>-8.1854400579501902E-3</v>
      </c>
    </row>
    <row r="294" spans="3:4">
      <c r="C294">
        <v>2.2644126325915235E-4</v>
      </c>
      <c r="D294">
        <v>4.348141169650139E-4</v>
      </c>
    </row>
    <row r="295" spans="3:4">
      <c r="C295">
        <v>-3.4975636930323988E-3</v>
      </c>
      <c r="D295">
        <v>-3.0344628278302687E-3</v>
      </c>
    </row>
    <row r="296" spans="3:4">
      <c r="C296">
        <v>-2.11541716026208E-5</v>
      </c>
      <c r="D296">
        <v>7.2254335260049895E-5</v>
      </c>
    </row>
    <row r="297" spans="3:4">
      <c r="C297">
        <v>1.8721167635693786E-3</v>
      </c>
      <c r="D297">
        <v>1.3747196295492202E-3</v>
      </c>
    </row>
    <row r="298" spans="3:4">
      <c r="C298">
        <v>7.1005243573598704E-3</v>
      </c>
      <c r="D298">
        <v>7.3615160349855642E-3</v>
      </c>
    </row>
    <row r="299" spans="3:4">
      <c r="C299">
        <v>1.1396579601546438E-3</v>
      </c>
      <c r="D299">
        <v>1.1675423234091989E-3</v>
      </c>
    </row>
    <row r="300" spans="3:4">
      <c r="C300">
        <v>-1.2819508443059042E-4</v>
      </c>
      <c r="D300">
        <v>1.4596409283303027E-4</v>
      </c>
    </row>
    <row r="301" spans="3:4">
      <c r="C301">
        <v>-1.2518938450923564E-3</v>
      </c>
      <c r="D301">
        <v>-5.1061346560648613E-4</v>
      </c>
    </row>
    <row r="302" spans="3:4">
      <c r="C302">
        <v>2.188480182492113E-3</v>
      </c>
      <c r="D302">
        <v>1.6073646525900406E-3</v>
      </c>
    </row>
    <row r="303" spans="3:4">
      <c r="C303">
        <v>4.1362981557810277E-4</v>
      </c>
      <c r="D303">
        <v>8.7751371115176997E-4</v>
      </c>
    </row>
    <row r="304" spans="3:4">
      <c r="C304">
        <v>6.2082991401157328E-4</v>
      </c>
      <c r="D304">
        <v>1.1713888278790292E-3</v>
      </c>
    </row>
    <row r="305" spans="3:4">
      <c r="C305">
        <v>5.1067614382131286E-3</v>
      </c>
      <c r="D305">
        <v>5.077262693156716E-3</v>
      </c>
    </row>
    <row r="306" spans="3:4">
      <c r="C306">
        <v>2.3292762708574536E-3</v>
      </c>
      <c r="D306">
        <v>1.9168386906518679E-3</v>
      </c>
    </row>
    <row r="307" spans="3:4">
      <c r="C307">
        <v>1.9040293040293046E-2</v>
      </c>
      <c r="D307">
        <v>1.9849624060150273E-2</v>
      </c>
    </row>
    <row r="308" spans="3:4">
      <c r="C308">
        <v>-7.5037082279032783E-3</v>
      </c>
      <c r="D308">
        <v>-6.9439259314567816E-3</v>
      </c>
    </row>
    <row r="309" spans="3:4">
      <c r="C309">
        <v>-2.8999797001420993E-3</v>
      </c>
      <c r="D309">
        <v>-8.9518836255132067E-4</v>
      </c>
    </row>
    <row r="310" spans="3:4">
      <c r="C310">
        <v>-4.3167544936115057E-3</v>
      </c>
      <c r="D310">
        <v>-6.9634787762056279E-3</v>
      </c>
    </row>
    <row r="311" spans="3:4">
      <c r="C311">
        <v>-4.8341594695417128E-4</v>
      </c>
      <c r="D311">
        <v>0</v>
      </c>
    </row>
    <row r="312" spans="3:4">
      <c r="C312">
        <v>1.9080601755856564E-2</v>
      </c>
      <c r="D312">
        <v>1.8408147868728762E-2</v>
      </c>
    </row>
    <row r="313" spans="3:4">
      <c r="C313">
        <v>1.6540971230818588E-2</v>
      </c>
      <c r="D313">
        <v>1.6487730061349737E-2</v>
      </c>
    </row>
    <row r="314" spans="3:4">
      <c r="C314">
        <v>-3.1382863462116057E-4</v>
      </c>
      <c r="D314">
        <v>2.3011429009742377E-4</v>
      </c>
    </row>
    <row r="315" spans="3:4">
      <c r="C315">
        <v>-9.0409619998223171E-3</v>
      </c>
      <c r="D315">
        <v>-8.593155893536087E-3</v>
      </c>
    </row>
    <row r="316" spans="3:4">
      <c r="C316">
        <v>-8.9090455432757256E-3</v>
      </c>
      <c r="D316">
        <v>-1.0087323095453201E-2</v>
      </c>
    </row>
    <row r="317" spans="3:4">
      <c r="C317">
        <v>-1.0061677721193388E-2</v>
      </c>
      <c r="D317">
        <v>-9.1743119266054288E-3</v>
      </c>
    </row>
    <row r="318" spans="3:4">
      <c r="C318">
        <v>2.7171141770713577E-3</v>
      </c>
      <c r="D318">
        <v>2.6923939869866517E-3</v>
      </c>
    </row>
    <row r="319" spans="3:4">
      <c r="C319">
        <v>6.680501880953529E-3</v>
      </c>
      <c r="D319">
        <v>7.3834099299330842E-3</v>
      </c>
    </row>
    <row r="320" spans="3:4">
      <c r="C320">
        <v>7.4096510150409058E-3</v>
      </c>
      <c r="D320">
        <v>6.8269741333533886E-3</v>
      </c>
    </row>
    <row r="321" spans="3:4">
      <c r="C321">
        <v>-2.314302982060373E-3</v>
      </c>
      <c r="D321">
        <v>-2.3459966701980771E-3</v>
      </c>
    </row>
    <row r="322" spans="3:4">
      <c r="C322">
        <v>1.6497347837813526E-2</v>
      </c>
      <c r="D322">
        <v>1.6774392120652341E-2</v>
      </c>
    </row>
    <row r="323" spans="3:4">
      <c r="C323">
        <v>-4.9871407804987543E-3</v>
      </c>
      <c r="D323">
        <v>-4.8242591316333214E-3</v>
      </c>
    </row>
    <row r="324" spans="3:4">
      <c r="C324">
        <v>-1.4909017719354E-5</v>
      </c>
      <c r="D324">
        <v>1.5317454239113296E-4</v>
      </c>
    </row>
    <row r="325" spans="3:4">
      <c r="C325">
        <v>-8.1259334841695934E-3</v>
      </c>
      <c r="D325">
        <v>-8.7306407531127072E-3</v>
      </c>
    </row>
    <row r="326" spans="3:4">
      <c r="C326">
        <v>-1.6387633979980712E-3</v>
      </c>
      <c r="D326">
        <v>-1.2132241431604231E-3</v>
      </c>
    </row>
    <row r="327" spans="3:4">
      <c r="C327">
        <v>-9.4327205721053721E-3</v>
      </c>
      <c r="D327">
        <v>-9.5381149079985742E-3</v>
      </c>
    </row>
    <row r="328" spans="3:4">
      <c r="C328">
        <v>-4.6869768998996043E-3</v>
      </c>
      <c r="D328">
        <v>-4.4859813084111725E-3</v>
      </c>
    </row>
    <row r="329" spans="3:4">
      <c r="C329">
        <v>6.232103756105771E-3</v>
      </c>
      <c r="D329">
        <v>6.5472606863335682E-3</v>
      </c>
    </row>
    <row r="330" spans="3:4">
      <c r="C330">
        <v>2.4593293005226325E-3</v>
      </c>
      <c r="D330">
        <v>3.0193236714976279E-3</v>
      </c>
    </row>
    <row r="331" spans="3:4">
      <c r="C331">
        <v>2.4920243183049508E-2</v>
      </c>
      <c r="D331">
        <v>2.4911032028469744E-2</v>
      </c>
    </row>
    <row r="332" spans="3:4">
      <c r="C332">
        <v>-2.109847205015539E-3</v>
      </c>
      <c r="D332">
        <v>-2.8542775592070089E-3</v>
      </c>
    </row>
    <row r="333" spans="3:4">
      <c r="C333">
        <v>8.9849165523980482E-3</v>
      </c>
      <c r="D333">
        <v>9.0293453724604698E-3</v>
      </c>
    </row>
    <row r="334" spans="3:4">
      <c r="C334">
        <v>4.7727065128033231E-3</v>
      </c>
      <c r="D334">
        <v>5.0066494563091651E-3</v>
      </c>
    </row>
    <row r="335" spans="3:4">
      <c r="C335">
        <v>-1.5954817156297249E-2</v>
      </c>
      <c r="D335">
        <v>-1.6011084597028699E-2</v>
      </c>
    </row>
    <row r="336" spans="3:4">
      <c r="C336">
        <v>7.1745969475899771E-3</v>
      </c>
      <c r="D336">
        <v>7.6791808873720845E-3</v>
      </c>
    </row>
    <row r="337" spans="3:4">
      <c r="C337">
        <v>-2.2261726500896268E-2</v>
      </c>
      <c r="D337">
        <v>-2.2444646648468364E-2</v>
      </c>
    </row>
    <row r="338" spans="3:4">
      <c r="C338">
        <v>-1.6863282228014873E-3</v>
      </c>
      <c r="D338">
        <v>-1.5898251192369441E-3</v>
      </c>
    </row>
    <row r="339" spans="3:4">
      <c r="C339">
        <v>9.8157319412841108E-3</v>
      </c>
      <c r="D339">
        <v>9.7079957193090521E-3</v>
      </c>
    </row>
    <row r="340" spans="3:4">
      <c r="C340">
        <v>1.4446992940335816E-3</v>
      </c>
      <c r="D340">
        <v>1.9146817798881828E-3</v>
      </c>
    </row>
    <row r="341" spans="3:4">
      <c r="C341">
        <v>1.0337822586712821E-2</v>
      </c>
      <c r="D341">
        <v>1.0212765957446756E-2</v>
      </c>
    </row>
    <row r="342" spans="3:4">
      <c r="C342">
        <v>1.0814675103431339E-2</v>
      </c>
      <c r="D342">
        <v>1.0634138712956442E-2</v>
      </c>
    </row>
    <row r="343" spans="3:4">
      <c r="C343">
        <v>-7.0232143666268589E-3</v>
      </c>
      <c r="D343">
        <v>-6.4481044126786695E-3</v>
      </c>
    </row>
    <row r="344" spans="3:4">
      <c r="C344">
        <v>1.1650737625388676E-2</v>
      </c>
      <c r="D344">
        <v>1.1552062868369344E-2</v>
      </c>
    </row>
    <row r="345" spans="3:4">
      <c r="C345">
        <v>-1.2620128841482746E-2</v>
      </c>
      <c r="D345">
        <v>-1.2724028241135749E-2</v>
      </c>
    </row>
    <row r="346" spans="3:4">
      <c r="C346">
        <v>8.1141301454764475E-3</v>
      </c>
      <c r="D346">
        <v>7.9768514897941793E-3</v>
      </c>
    </row>
    <row r="347" spans="3:4">
      <c r="C347">
        <v>-1.0645335442131199E-4</v>
      </c>
      <c r="D347">
        <v>5.4773082942102813E-4</v>
      </c>
    </row>
    <row r="348" spans="3:4">
      <c r="C348">
        <v>2.3049397121742598E-2</v>
      </c>
      <c r="D348">
        <v>2.2481798543883529E-2</v>
      </c>
    </row>
    <row r="349" spans="3:4">
      <c r="C349">
        <v>5.7268929258789342E-3</v>
      </c>
      <c r="D349">
        <v>7.5775896815799895E-3</v>
      </c>
    </row>
    <row r="350" spans="3:4">
      <c r="C350">
        <v>1.095427373165942E-4</v>
      </c>
      <c r="D350">
        <v>-4.8344210780760838E-4</v>
      </c>
    </row>
    <row r="351" spans="3:4">
      <c r="C351">
        <v>-2.4642647272061211E-2</v>
      </c>
      <c r="D351">
        <v>-2.5135496033304554E-2</v>
      </c>
    </row>
    <row r="352" spans="3:4">
      <c r="C352">
        <v>-2.2766728596229475E-3</v>
      </c>
      <c r="D352">
        <v>-2.1945293518300896E-3</v>
      </c>
    </row>
    <row r="353" spans="3:4">
      <c r="C353">
        <v>-1.4334819351255712E-2</v>
      </c>
      <c r="D353">
        <v>-1.4520738394994945E-2</v>
      </c>
    </row>
    <row r="354" spans="3:4">
      <c r="C354">
        <v>1.1078903036833662E-2</v>
      </c>
      <c r="D354">
        <v>1.2116948092557827E-2</v>
      </c>
    </row>
    <row r="355" spans="3:4">
      <c r="C355">
        <v>-2.1655510797468935E-3</v>
      </c>
      <c r="D355">
        <v>-3.2725572697522337E-3</v>
      </c>
    </row>
    <row r="356" spans="3:4">
      <c r="C356">
        <v>1.3799796794202294E-3</v>
      </c>
      <c r="D356">
        <v>1.9517526739011631E-3</v>
      </c>
    </row>
    <row r="357" spans="3:4">
      <c r="C357">
        <v>1.6937180529076434E-3</v>
      </c>
      <c r="D357">
        <v>5.467895641305513E-4</v>
      </c>
    </row>
    <row r="358" spans="3:4">
      <c r="C358">
        <v>4.8632588393536427E-4</v>
      </c>
      <c r="D358">
        <v>1.721439749608866E-3</v>
      </c>
    </row>
    <row r="359" spans="3:4">
      <c r="C359">
        <v>1.6035885795463306E-2</v>
      </c>
      <c r="D359">
        <v>1.7191977077363869E-2</v>
      </c>
    </row>
    <row r="360" spans="3:4">
      <c r="C360">
        <v>-7.387765737320382E-3</v>
      </c>
      <c r="D360">
        <v>-8.52272727272726E-3</v>
      </c>
    </row>
    <row r="361" spans="3:4">
      <c r="C361">
        <v>-1.5051328502415501E-2</v>
      </c>
      <c r="D361">
        <v>-1.4848791106273783E-2</v>
      </c>
    </row>
    <row r="362" spans="3:4">
      <c r="C362">
        <v>-4.4038296785054989E-3</v>
      </c>
      <c r="D362">
        <v>-3.7949194547708264E-3</v>
      </c>
    </row>
    <row r="363" spans="3:4">
      <c r="C363">
        <v>-5.7458811222773024E-3</v>
      </c>
      <c r="D363">
        <v>-5.7750057750057746E-3</v>
      </c>
    </row>
    <row r="364" spans="3:4">
      <c r="C364">
        <v>-1.1112835176852342E-2</v>
      </c>
      <c r="D364">
        <v>-1.104173012488569E-2</v>
      </c>
    </row>
    <row r="365" spans="3:4">
      <c r="C365">
        <v>-3.3873592589046377E-3</v>
      </c>
      <c r="D365">
        <v>-3.0367446097783607E-3</v>
      </c>
    </row>
    <row r="366" spans="3:4">
      <c r="C366">
        <v>2.5173854626526909E-3</v>
      </c>
      <c r="D366">
        <v>2.0540129326740986E-3</v>
      </c>
    </row>
    <row r="367" spans="3:4">
      <c r="C367">
        <v>-6.702255594990247E-3</v>
      </c>
      <c r="D367">
        <v>-5.8988126748846801E-3</v>
      </c>
    </row>
    <row r="368" spans="3:4">
      <c r="C368">
        <v>-4.2786839761093914E-3</v>
      </c>
      <c r="D368">
        <v>-3.9921663151551764E-3</v>
      </c>
    </row>
    <row r="369" spans="3:4">
      <c r="C369">
        <v>3.5059528157184883E-4</v>
      </c>
      <c r="D369">
        <v>6.7837491520316134E-4</v>
      </c>
    </row>
    <row r="370" spans="3:4">
      <c r="C370">
        <v>-1.6147229388388674E-2</v>
      </c>
      <c r="D370">
        <v>-1.6166110493140578E-2</v>
      </c>
    </row>
    <row r="371" spans="3:4">
      <c r="C371">
        <v>-7.6587915653457579E-3</v>
      </c>
      <c r="D371">
        <v>-7.5802178392699524E-3</v>
      </c>
    </row>
    <row r="372" spans="3:4">
      <c r="C372">
        <v>-2.4967634547808332E-3</v>
      </c>
      <c r="D372">
        <v>-3.0082911438843395E-3</v>
      </c>
    </row>
    <row r="373" spans="3:4">
      <c r="C373">
        <v>5.6584472533996134E-3</v>
      </c>
      <c r="D373">
        <v>6.2015503875969252E-3</v>
      </c>
    </row>
    <row r="374" spans="3:4">
      <c r="C374">
        <v>-3.8835366548852887E-3</v>
      </c>
      <c r="D374">
        <v>-3.677822728944465E-3</v>
      </c>
    </row>
    <row r="375" spans="3:4">
      <c r="C375">
        <v>2.4143202045742666E-3</v>
      </c>
      <c r="D375">
        <v>1.6208649524791783E-3</v>
      </c>
    </row>
    <row r="376" spans="3:4">
      <c r="C376">
        <v>6.6801371980815018E-3</v>
      </c>
      <c r="D376">
        <v>6.9738111135840769E-3</v>
      </c>
    </row>
    <row r="377" spans="3:4">
      <c r="C377">
        <v>1.3644613220405714E-2</v>
      </c>
      <c r="D377">
        <v>1.3687297886741319E-2</v>
      </c>
    </row>
    <row r="378" spans="3:4">
      <c r="C378">
        <v>3.6797518545071272E-3</v>
      </c>
      <c r="D378">
        <v>3.850218934017748E-3</v>
      </c>
    </row>
    <row r="379" spans="3:4">
      <c r="C379">
        <v>-8.40750654682881E-3</v>
      </c>
      <c r="D379">
        <v>-8.4587169698330366E-3</v>
      </c>
    </row>
    <row r="380" spans="3:4">
      <c r="C380">
        <v>1.1692763559247449E-3</v>
      </c>
      <c r="D380">
        <v>1.7246550689861259E-3</v>
      </c>
    </row>
    <row r="381" spans="3:4">
      <c r="C381">
        <v>-5.9344181815556745E-3</v>
      </c>
      <c r="D381">
        <v>-6.4814125009310603E-3</v>
      </c>
    </row>
    <row r="382" spans="3:4">
      <c r="C382">
        <v>-4.0552783330216665E-3</v>
      </c>
      <c r="D382">
        <v>-3.3412533412534675E-3</v>
      </c>
    </row>
    <row r="383" spans="3:4">
      <c r="C383">
        <v>1.5486612586432266E-2</v>
      </c>
      <c r="D383">
        <v>1.4767932489451538E-2</v>
      </c>
    </row>
    <row r="384" spans="3:4">
      <c r="C384">
        <v>-5.0355407003054497E-4</v>
      </c>
      <c r="D384">
        <v>-6.0240963855431103E-4</v>
      </c>
    </row>
    <row r="385" spans="3:4">
      <c r="C385">
        <v>-1.2475046303970212E-2</v>
      </c>
      <c r="D385">
        <v>-1.1904761904761862E-2</v>
      </c>
    </row>
    <row r="386" spans="3:4">
      <c r="C386">
        <v>1.3779398119397024E-2</v>
      </c>
      <c r="D386">
        <v>1.3039873370015966E-2</v>
      </c>
    </row>
    <row r="387" spans="3:4">
      <c r="C387">
        <v>7.4488992264039322E-3</v>
      </c>
      <c r="D387">
        <v>8.1306990881458447E-3</v>
      </c>
    </row>
    <row r="388" spans="3:4">
      <c r="C388">
        <v>-1.7081464332224083E-2</v>
      </c>
      <c r="D388">
        <v>-1.6809861785580874E-2</v>
      </c>
    </row>
    <row r="389" spans="3:4">
      <c r="C389">
        <v>-1.1358434424353315E-2</v>
      </c>
      <c r="D389">
        <v>-1.1228484893255597E-2</v>
      </c>
    </row>
    <row r="390" spans="3:4">
      <c r="C390">
        <v>-6.2903871447368698E-4</v>
      </c>
      <c r="D390">
        <v>-5.1683402244531295E-4</v>
      </c>
    </row>
    <row r="391" spans="3:4">
      <c r="C391">
        <v>-1.0202493313900064E-2</v>
      </c>
      <c r="D391">
        <v>-9.869142481175484E-3</v>
      </c>
    </row>
    <row r="392" spans="3:4">
      <c r="C392">
        <v>-3.9886120193932907E-3</v>
      </c>
      <c r="D392">
        <v>-4.0771751001092271E-3</v>
      </c>
    </row>
    <row r="393" spans="3:4">
      <c r="C393">
        <v>7.5045971870184927E-3</v>
      </c>
      <c r="D393">
        <v>7.260193605162662E-3</v>
      </c>
    </row>
    <row r="394" spans="3:4">
      <c r="C394">
        <v>3.6984778518898971E-3</v>
      </c>
      <c r="D394">
        <v>4.1237113402062021E-3</v>
      </c>
    </row>
    <row r="395" spans="3:4">
      <c r="C395">
        <v>-1.6079229335344359E-3</v>
      </c>
      <c r="D395">
        <v>-1.6908034992280361E-3</v>
      </c>
    </row>
    <row r="396" spans="3:4">
      <c r="C396">
        <v>-4.9415229518874199E-3</v>
      </c>
      <c r="D396">
        <v>-4.9740326238022587E-3</v>
      </c>
    </row>
    <row r="397" spans="3:4">
      <c r="C397">
        <v>-2.8167820911959738E-3</v>
      </c>
      <c r="D397">
        <v>-3.0627871362939366E-3</v>
      </c>
    </row>
    <row r="398" spans="3:4">
      <c r="C398">
        <v>1.3885807130433603E-2</v>
      </c>
      <c r="D398">
        <v>1.4050136803963661E-2</v>
      </c>
    </row>
    <row r="399" spans="3:4">
      <c r="C399">
        <v>3.1088901334022081E-3</v>
      </c>
      <c r="D399">
        <v>3.1899109792283263E-3</v>
      </c>
    </row>
    <row r="400" spans="3:4">
      <c r="C400">
        <v>-7.2065521886962814E-3</v>
      </c>
      <c r="D400">
        <v>-7.2175578141109864E-3</v>
      </c>
    </row>
    <row r="401" spans="3:4">
      <c r="C401">
        <v>-1.8711935796003486E-3</v>
      </c>
      <c r="D401">
        <v>-1.617647058823521E-3</v>
      </c>
    </row>
    <row r="402" spans="3:4">
      <c r="C402">
        <v>-3.0005320092215061E-3</v>
      </c>
      <c r="D402">
        <v>-2.9325513196481355E-3</v>
      </c>
    </row>
    <row r="403" spans="3:4">
      <c r="C403">
        <v>3.973877806818211E-3</v>
      </c>
      <c r="D403">
        <v>3.9746798174590901E-3</v>
      </c>
    </row>
    <row r="404" spans="3:4">
      <c r="C404">
        <v>1.1193497789820075E-3</v>
      </c>
      <c r="D404">
        <v>1.4004569912289095E-3</v>
      </c>
    </row>
    <row r="405" spans="3:4">
      <c r="C405">
        <v>5.9672375706457358E-3</v>
      </c>
      <c r="D405">
        <v>5.7824894358366168E-3</v>
      </c>
    </row>
    <row r="406" spans="3:4">
      <c r="C406">
        <v>-1.1963179196963162E-3</v>
      </c>
      <c r="D406">
        <v>-1.1107819905213693E-3</v>
      </c>
    </row>
    <row r="407" spans="3:4">
      <c r="C407">
        <v>1.813155956210032E-2</v>
      </c>
      <c r="D407">
        <v>1.8017338861665934E-2</v>
      </c>
    </row>
    <row r="408" spans="3:4">
      <c r="C408">
        <v>1.6048202966001686E-4</v>
      </c>
      <c r="D408">
        <v>7.5392038600869475E-5</v>
      </c>
    </row>
    <row r="409" spans="3:4">
      <c r="C409">
        <v>3.6312787811787076E-3</v>
      </c>
      <c r="D409">
        <v>3.859835010973972E-3</v>
      </c>
    </row>
    <row r="410" spans="3:4">
      <c r="C410">
        <v>9.8179102932804772E-3</v>
      </c>
      <c r="D410">
        <v>9.9365588932200776E-3</v>
      </c>
    </row>
    <row r="411" spans="3:4">
      <c r="C411">
        <v>6.9006074321106853E-3</v>
      </c>
      <c r="D411">
        <v>7.0043103448277797E-3</v>
      </c>
    </row>
    <row r="412" spans="3:4">
      <c r="C412">
        <v>-1.5370181700908158E-2</v>
      </c>
      <c r="D412">
        <v>-1.4637846037163496E-2</v>
      </c>
    </row>
    <row r="413" spans="3:4">
      <c r="C413">
        <v>-3.8696582288648626E-3</v>
      </c>
      <c r="D413">
        <v>-4.0788579197824013E-3</v>
      </c>
    </row>
    <row r="414" spans="3:4">
      <c r="C414">
        <v>-3.2457844828212195E-3</v>
      </c>
      <c r="D414">
        <v>-3.0122750207094338E-3</v>
      </c>
    </row>
    <row r="415" spans="3:4">
      <c r="C415">
        <v>6.1581043875577396E-3</v>
      </c>
      <c r="D415">
        <v>5.1472257966844173E-3</v>
      </c>
    </row>
    <row r="416" spans="3:4">
      <c r="C416">
        <v>-4.7369878587357342E-3</v>
      </c>
      <c r="D416">
        <v>-3.9206815954156817E-3</v>
      </c>
    </row>
    <row r="417" spans="3:4">
      <c r="C417">
        <v>3.3562690572467961E-3</v>
      </c>
      <c r="D417">
        <v>2.949183303085196E-3</v>
      </c>
    </row>
    <row r="418" spans="3:4">
      <c r="C418">
        <v>1.3545770058722077E-3</v>
      </c>
      <c r="D418">
        <v>1.6664141796697382E-3</v>
      </c>
    </row>
    <row r="419" spans="3:4">
      <c r="C419">
        <v>1.6722162733046606E-3</v>
      </c>
      <c r="D419">
        <v>2.2014727093298452E-3</v>
      </c>
    </row>
    <row r="420" spans="3:4">
      <c r="C420">
        <v>4.2720563322186369E-3</v>
      </c>
      <c r="D420">
        <v>4.4224170796796341E-3</v>
      </c>
    </row>
    <row r="421" spans="3:4">
      <c r="C421">
        <v>-3.3401604745229843E-3</v>
      </c>
      <c r="D421">
        <v>-3.267973856209202E-3</v>
      </c>
    </row>
    <row r="422" spans="3:4">
      <c r="C422">
        <v>7.1993711569684634E-4</v>
      </c>
      <c r="D422">
        <v>4.5620437956206107E-4</v>
      </c>
    </row>
    <row r="423" spans="3:4">
      <c r="C423">
        <v>2.3489735206621708E-3</v>
      </c>
      <c r="D423">
        <v>2.6682930548145366E-3</v>
      </c>
    </row>
    <row r="424" spans="3:4">
      <c r="C424">
        <v>1.1025662023629569E-2</v>
      </c>
      <c r="D424">
        <v>1.1022044088176185E-2</v>
      </c>
    </row>
    <row r="425" spans="3:4">
      <c r="C425">
        <v>-5.3831914105886575E-3</v>
      </c>
      <c r="D425">
        <v>-4.6033450974374279E-3</v>
      </c>
    </row>
    <row r="426" spans="3:4">
      <c r="C426">
        <v>-9.3950894013033418E-4</v>
      </c>
      <c r="D426">
        <v>-1.3025821776108152E-3</v>
      </c>
    </row>
    <row r="427" spans="3:4">
      <c r="C427">
        <v>6.8000357504616879E-3</v>
      </c>
      <c r="D427">
        <v>7.4880345839122972E-3</v>
      </c>
    </row>
    <row r="428" spans="3:4">
      <c r="C428">
        <v>-6.8863493472391324E-3</v>
      </c>
      <c r="D428">
        <v>-7.4323806604857786E-3</v>
      </c>
    </row>
    <row r="429" spans="3:4">
      <c r="C429">
        <v>1.4741177516370922E-3</v>
      </c>
      <c r="D429">
        <v>1.3042811109405209E-3</v>
      </c>
    </row>
    <row r="430" spans="3:4">
      <c r="C430">
        <v>2.1602761590142029E-3</v>
      </c>
      <c r="D430">
        <v>2.9239766081870992E-3</v>
      </c>
    </row>
    <row r="431" spans="3:4">
      <c r="C431">
        <v>2.023312728273584E-3</v>
      </c>
      <c r="D431">
        <v>2.545707012265776E-3</v>
      </c>
    </row>
    <row r="432" spans="3:4">
      <c r="C432">
        <v>-4.2382333258990531E-4</v>
      </c>
      <c r="D432">
        <v>-6.9380203515266277E-4</v>
      </c>
    </row>
    <row r="433" spans="3:4">
      <c r="C433">
        <v>1.4605368378170502E-2</v>
      </c>
      <c r="D433">
        <v>1.4071294559099414E-2</v>
      </c>
    </row>
    <row r="434" spans="3:4">
      <c r="C434">
        <v>1.0950917233723126E-3</v>
      </c>
      <c r="D434">
        <v>1.5659254619480336E-3</v>
      </c>
    </row>
    <row r="435" spans="3:4">
      <c r="C435">
        <v>8.8996578813022118E-3</v>
      </c>
      <c r="D435">
        <v>8.7670800094779202E-3</v>
      </c>
    </row>
    <row r="436" spans="3:4">
      <c r="C436">
        <v>-4.5696529348589047E-4</v>
      </c>
      <c r="D436">
        <v>-3.9475761882202084E-4</v>
      </c>
    </row>
    <row r="437" spans="3:4">
      <c r="C437">
        <v>-2.5221638950718561E-3</v>
      </c>
      <c r="D437">
        <v>-3.3834290660162626E-3</v>
      </c>
    </row>
    <row r="438" spans="3:4">
      <c r="C438">
        <v>-1.5928035618122587E-3</v>
      </c>
      <c r="D438">
        <v>-4.7188360204484679E-4</v>
      </c>
    </row>
    <row r="439" spans="3:4">
      <c r="C439">
        <v>-5.753887456072789E-3</v>
      </c>
      <c r="D439">
        <v>-5.1639151866050906E-3</v>
      </c>
    </row>
    <row r="440" spans="3:4">
      <c r="C440">
        <v>8.6791161145550935E-3</v>
      </c>
      <c r="D440">
        <v>8.3629191321499194E-3</v>
      </c>
    </row>
    <row r="441" spans="3:4">
      <c r="C441">
        <v>-1.0258358662613291E-3</v>
      </c>
      <c r="D441">
        <v>-1.1033178343447124E-3</v>
      </c>
    </row>
    <row r="442" spans="3:4">
      <c r="C442">
        <v>4.7134668308769392E-4</v>
      </c>
      <c r="D442">
        <v>-2.5939317717339908E-3</v>
      </c>
    </row>
    <row r="443" spans="3:4">
      <c r="C443">
        <v>6.6945606694568968E-4</v>
      </c>
      <c r="D443">
        <v>3.7080867850098529E-3</v>
      </c>
    </row>
    <row r="444" spans="3:4">
      <c r="C444">
        <v>4.938686890309193E-3</v>
      </c>
      <c r="D444">
        <v>5.314086294416257E-3</v>
      </c>
    </row>
    <row r="445" spans="3:4">
      <c r="C445">
        <v>1.1107933244181198E-2</v>
      </c>
      <c r="D445">
        <v>1.1066559743384085E-2</v>
      </c>
    </row>
    <row r="446" spans="3:4">
      <c r="C446">
        <v>3.5528939018999099E-3</v>
      </c>
      <c r="D446">
        <v>3.8641120592497503E-3</v>
      </c>
    </row>
    <row r="447" spans="3:4">
      <c r="C447">
        <v>-4.9478965650328688E-3</v>
      </c>
      <c r="D447">
        <v>-5.2054136301754273E-3</v>
      </c>
    </row>
    <row r="448" spans="3:4">
      <c r="C448">
        <v>2.3365932161425957E-3</v>
      </c>
      <c r="D448">
        <v>2.408284498675535E-3</v>
      </c>
    </row>
    <row r="449" spans="3:4">
      <c r="C449">
        <v>3.0957835428153902E-4</v>
      </c>
      <c r="D449">
        <v>5.6224899598388098E-4</v>
      </c>
    </row>
    <row r="450" spans="3:4">
      <c r="C450">
        <v>8.8857655969390818E-3</v>
      </c>
      <c r="D450">
        <v>8.668881147208889E-3</v>
      </c>
    </row>
    <row r="451" spans="3:4">
      <c r="C451">
        <v>2.261682096712422E-3</v>
      </c>
      <c r="D451">
        <v>2.4364492812475546E-3</v>
      </c>
    </row>
    <row r="452" spans="3:4">
      <c r="C452">
        <v>-2.5369615786926454E-3</v>
      </c>
      <c r="D452">
        <v>-2.5921425678412909E-3</v>
      </c>
    </row>
    <row r="453" spans="3:4">
      <c r="C453">
        <v>2.9437093869881712E-3</v>
      </c>
      <c r="D453">
        <v>2.6803118908381926E-3</v>
      </c>
    </row>
    <row r="454" spans="3:4">
      <c r="C454">
        <v>1.8793165552128256E-4</v>
      </c>
      <c r="D454">
        <v>1.5455950540958082E-3</v>
      </c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SP500</vt:lpstr>
      <vt:lpstr>SPY</vt:lpstr>
      <vt:lpstr>Comparison</vt:lpstr>
    </vt:vector>
  </TitlesOfParts>
  <Company>University of Utah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Jingyi Zhu</dc:creator>
  <cp:lastModifiedBy>Jingyi Zhu</cp:lastModifiedBy>
  <dcterms:created xsi:type="dcterms:W3CDTF">2011-11-03T05:36:32Z</dcterms:created>
  <dcterms:modified xsi:type="dcterms:W3CDTF">2013-10-21T04:16:57Z</dcterms:modified>
</cp:coreProperties>
</file>