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queryTables/queryTable2.xml" ContentType="application/vnd.openxmlformats-officedocument.spreadsheetml.queryTabl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alcChain.xml" ContentType="application/vnd.openxmlformats-officedocument.spreadsheetml.calcChain+xml"/>
  <Default Extension="rels" ContentType="application/vnd.openxmlformats-package.relationship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880" yWindow="220" windowWidth="34380" windowHeight="21400" tabRatio="500" activeTab="2"/>
  </bookViews>
  <sheets>
    <sheet name="SP500" sheetId="1" r:id="rId1"/>
    <sheet name="SPY" sheetId="2" r:id="rId2"/>
    <sheet name="Comparison" sheetId="3" r:id="rId3"/>
  </sheets>
  <definedNames>
    <definedName name="mu">Comparison!$W$2</definedName>
    <definedName name="sigma">Comparison!$W$3</definedName>
    <definedName name="sp500_" localSheetId="0">'SP500'!$C$3:$I$471</definedName>
    <definedName name="spy" localSheetId="1">SPY!$C$3:$I$470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U5" i="3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4"/>
  <c r="V126"/>
  <c r="U126"/>
  <c r="T126"/>
  <c r="T4" a="1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O6" i="1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5"/>
  <c r="M73"/>
  <c r="L73"/>
  <c r="K73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M5"/>
  <c r="L5"/>
  <c r="K5"/>
  <c r="O6" i="2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5"/>
  <c r="M73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5"/>
  <c r="L73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5"/>
  <c r="K73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5"/>
</calcChain>
</file>

<file path=xl/connections.xml><?xml version="1.0" encoding="utf-8"?>
<connections xmlns="http://schemas.openxmlformats.org/spreadsheetml/2006/main">
  <connection id="1" name="Connection1" type="6" refreshedVersion="0">
    <textPr fileType="mac" sourceFile="Macintosh HD:Users:zhu:Courses:5760.11f:DATA:sp500.csv" comma="1">
      <textFields count="7">
        <textField/>
        <textField/>
        <textField/>
        <textField/>
        <textField/>
        <textField/>
        <textField/>
      </textFields>
    </textPr>
  </connection>
  <connection id="2" name="Connection2" type="6" refreshedVersion="0">
    <textPr fileType="mac" sourceFile="Macintosh HD:Users:zhu:Courses:5760.11f:DATA:spy.csv" comma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<sst xmlns="http://schemas.openxmlformats.org/spreadsheetml/2006/main" count="30" uniqueCount="24">
  <si>
    <t>sigma=</t>
    <phoneticPr fontId="1" type="noConversion"/>
  </si>
  <si>
    <t>Open</t>
  </si>
  <si>
    <t>High</t>
  </si>
  <si>
    <t>Low</t>
  </si>
  <si>
    <t>Close</t>
  </si>
  <si>
    <t>Volume</t>
  </si>
  <si>
    <t>Adj Close</t>
  </si>
  <si>
    <r>
      <t>&lt;/pre&gt;&lt;/body&gt;&lt;/html&gt;</t>
    </r>
    <r>
      <rPr>
        <sz val="10"/>
        <rFont val="Palatino Bold Italic"/>
      </rPr>
      <t>_x0008_</t>
    </r>
    <r>
      <rPr>
        <sz val="10"/>
        <rFont val="ヒラギノ明朝 ProN W6"/>
        <charset val="128"/>
      </rPr>
      <t>_x000B_</t>
    </r>
    <r>
      <rPr>
        <sz val="10"/>
        <rFont val="Palatino Bold Italic"/>
      </rPr>
      <t>_x001D_</t>
    </r>
    <r>
      <rPr>
        <sz val="10"/>
        <rFont val="Verdana"/>
      </rPr>
      <t>(&gt;\s‚”</t>
    </r>
    <r>
      <rPr>
        <sz val="10"/>
        <rFont val="新細明體"/>
        <charset val="136"/>
      </rPr>
      <t></t>
    </r>
    <r>
      <rPr>
        <sz val="10"/>
        <rFont val="Verdana"/>
      </rPr>
      <t>£¤</t>
    </r>
    <r>
      <rPr>
        <sz val="10"/>
        <rFont val="ヒラギノ明朝 ProN W6"/>
        <charset val="128"/>
      </rPr>
      <t>_x0001_</t>
    </r>
  </si>
  <si>
    <t>_x0002__x0001_</t>
  </si>
  <si>
    <t>r_x0001_</t>
  </si>
  <si>
    <r>
      <t>&lt;/pre&gt;&lt;/body&gt;&lt;/html&gt;</t>
    </r>
    <r>
      <rPr>
        <sz val="10"/>
        <rFont val="Palatino Bold Italic"/>
      </rPr>
      <t>_x0008_</t>
    </r>
    <r>
      <rPr>
        <sz val="10"/>
        <rFont val="ヒラギノ明朝 ProN W6"/>
        <charset val="128"/>
      </rPr>
      <t>_x000B_</t>
    </r>
    <r>
      <rPr>
        <sz val="10"/>
        <rFont val="Palatino Bold Italic"/>
      </rPr>
      <t>_x001D_</t>
    </r>
    <r>
      <rPr>
        <sz val="10"/>
        <rFont val="Verdana"/>
      </rPr>
      <t>(&gt;\s‚”£¤</t>
    </r>
    <r>
      <rPr>
        <sz val="10"/>
        <rFont val="ヒラギノ明朝 ProN W6"/>
        <charset val="128"/>
      </rPr>
      <t>_x0001__x0007__x0002__x0001_</t>
    </r>
  </si>
  <si>
    <t>g_x0011_</t>
  </si>
  <si>
    <t>Estimate 1</t>
    <phoneticPr fontId="1" type="noConversion"/>
  </si>
  <si>
    <t>Estimate 2</t>
    <phoneticPr fontId="1" type="noConversion"/>
  </si>
  <si>
    <t>Estimate 3</t>
    <phoneticPr fontId="1" type="noConversion"/>
  </si>
  <si>
    <t>Estimate 1</t>
    <phoneticPr fontId="1" type="noConversion"/>
  </si>
  <si>
    <t>Estimate 2</t>
    <phoneticPr fontId="1" type="noConversion"/>
  </si>
  <si>
    <t>Estimate 3</t>
    <phoneticPr fontId="1" type="noConversion"/>
  </si>
  <si>
    <t>Daily Return</t>
    <phoneticPr fontId="1" type="noConversion"/>
  </si>
  <si>
    <t>Daily Return</t>
    <phoneticPr fontId="1" type="noConversion"/>
  </si>
  <si>
    <t>SP500 Daily Return</t>
    <phoneticPr fontId="1" type="noConversion"/>
  </si>
  <si>
    <t>SPY Daily Return</t>
    <phoneticPr fontId="1" type="noConversion"/>
  </si>
  <si>
    <t>sum=</t>
    <phoneticPr fontId="1" type="noConversion"/>
  </si>
  <si>
    <t>mu=</t>
    <phoneticPr fontId="1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</si>
</sst>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>
    <font>
      <sz val="10"/>
      <name val="Verdana"/>
    </font>
    <font>
      <sz val="8"/>
      <name val="Verdana"/>
    </font>
    <font>
      <sz val="10"/>
      <name val="ヒラギノ明朝 ProN W6"/>
      <charset val="128"/>
    </font>
    <font>
      <sz val="10"/>
      <name val="Palatino Bold Italic"/>
    </font>
    <font>
      <sz val="10"/>
      <name val="新細明體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connections" Target="connections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Comparison!$C$4:$C$466</c:f>
              <c:numCache>
                <c:formatCode>General</c:formatCode>
                <c:ptCount val="463"/>
                <c:pt idx="0">
                  <c:v>0.0161046721607513</c:v>
                </c:pt>
                <c:pt idx="1">
                  <c:v>-0.0279422325061837</c:v>
                </c:pt>
                <c:pt idx="2">
                  <c:v>-0.0247375670186524</c:v>
                </c:pt>
                <c:pt idx="3">
                  <c:v>0.00038922924824263</c:v>
                </c:pt>
                <c:pt idx="4">
                  <c:v>0.0342914653784218</c:v>
                </c:pt>
                <c:pt idx="5">
                  <c:v>0.0105365933037712</c:v>
                </c:pt>
                <c:pt idx="6">
                  <c:v>-0.0200448097975587</c:v>
                </c:pt>
                <c:pt idx="7">
                  <c:v>0.0128730062588331</c:v>
                </c:pt>
                <c:pt idx="8">
                  <c:v>0.018808777429467</c:v>
                </c:pt>
                <c:pt idx="9">
                  <c:v>0.0045541706615532</c:v>
                </c:pt>
                <c:pt idx="10">
                  <c:v>-0.0126491374104359</c:v>
                </c:pt>
                <c:pt idx="11">
                  <c:v>0.0204186999317158</c:v>
                </c:pt>
                <c:pt idx="12">
                  <c:v>-0.019369906416894</c:v>
                </c:pt>
                <c:pt idx="13">
                  <c:v>0.0173803233471245</c:v>
                </c:pt>
                <c:pt idx="14">
                  <c:v>-0.0029737005591219</c:v>
                </c:pt>
                <c:pt idx="15">
                  <c:v>0.00979473710624491</c:v>
                </c:pt>
                <c:pt idx="16">
                  <c:v>0.000543983128153942</c:v>
                </c:pt>
                <c:pt idx="17">
                  <c:v>0.0341249372544269</c:v>
                </c:pt>
                <c:pt idx="18">
                  <c:v>-0.00816330034249808</c:v>
                </c:pt>
                <c:pt idx="19">
                  <c:v>0.0183037158116483</c:v>
                </c:pt>
                <c:pt idx="20">
                  <c:v>0.0178655634147426</c:v>
                </c:pt>
                <c:pt idx="21">
                  <c:v>0.0224884692011681</c:v>
                </c:pt>
                <c:pt idx="22">
                  <c:v>-0.0284509731134327</c:v>
                </c:pt>
                <c:pt idx="23">
                  <c:v>-0.0249741468459152</c:v>
                </c:pt>
                <c:pt idx="24">
                  <c:v>0.00811425989957095</c:v>
                </c:pt>
                <c:pt idx="25">
                  <c:v>-0.0206911807245318</c:v>
                </c:pt>
                <c:pt idx="26">
                  <c:v>0.0106883356980094</c:v>
                </c:pt>
                <c:pt idx="27">
                  <c:v>0.0233362371637496</c:v>
                </c:pt>
                <c:pt idx="28">
                  <c:v>0.00608201423563168</c:v>
                </c:pt>
                <c:pt idx="29">
                  <c:v>-0.0318831636326237</c:v>
                </c:pt>
                <c:pt idx="30">
                  <c:v>-0.0293904782503805</c:v>
                </c:pt>
                <c:pt idx="31">
                  <c:v>-0.0016610054065726</c:v>
                </c:pt>
                <c:pt idx="32">
                  <c:v>-0.00980255096586383</c:v>
                </c:pt>
                <c:pt idx="33">
                  <c:v>0.00570667681186996</c:v>
                </c:pt>
                <c:pt idx="34">
                  <c:v>0.017187131944678</c:v>
                </c:pt>
                <c:pt idx="35">
                  <c:v>0.0134797547895335</c:v>
                </c:pt>
                <c:pt idx="36">
                  <c:v>0.0091200839736033</c:v>
                </c:pt>
                <c:pt idx="37">
                  <c:v>0.00696568274953862</c:v>
                </c:pt>
                <c:pt idx="38">
                  <c:v>-0.0267054557719876</c:v>
                </c:pt>
                <c:pt idx="39">
                  <c:v>-0.0106122040346397</c:v>
                </c:pt>
                <c:pt idx="40">
                  <c:v>0.0286464590985547</c:v>
                </c:pt>
                <c:pt idx="41">
                  <c:v>-0.00743630586812271</c:v>
                </c:pt>
                <c:pt idx="42">
                  <c:v>-0.0252818784145066</c:v>
                </c:pt>
                <c:pt idx="43">
                  <c:v>-0.0118714568172682</c:v>
                </c:pt>
                <c:pt idx="44">
                  <c:v>0.00492200639778388</c:v>
                </c:pt>
                <c:pt idx="45">
                  <c:v>0.00234695226761879</c:v>
                </c:pt>
                <c:pt idx="46">
                  <c:v>0.0282800815771584</c:v>
                </c:pt>
                <c:pt idx="47">
                  <c:v>0.0151215851354732</c:v>
                </c:pt>
                <c:pt idx="48">
                  <c:v>-0.0155655570652173</c:v>
                </c:pt>
                <c:pt idx="49">
                  <c:v>0.013119972469566</c:v>
                </c:pt>
                <c:pt idx="50">
                  <c:v>0.0342848498869925</c:v>
                </c:pt>
                <c:pt idx="51">
                  <c:v>0.000258115048107272</c:v>
                </c:pt>
                <c:pt idx="52">
                  <c:v>-0.0150089861044142</c:v>
                </c:pt>
                <c:pt idx="53">
                  <c:v>-0.044593723039811</c:v>
                </c:pt>
                <c:pt idx="54">
                  <c:v>0.000947382541332799</c:v>
                </c:pt>
                <c:pt idx="55">
                  <c:v>-0.00973856154887132</c:v>
                </c:pt>
                <c:pt idx="56">
                  <c:v>0.0217846811615104</c:v>
                </c:pt>
                <c:pt idx="57">
                  <c:v>0.00526163187337959</c:v>
                </c:pt>
                <c:pt idx="58">
                  <c:v>0.0462900174881331</c:v>
                </c:pt>
                <c:pt idx="59">
                  <c:v>-0.0441523884250296</c:v>
                </c:pt>
                <c:pt idx="60">
                  <c:v>0.0474067854143962</c:v>
                </c:pt>
                <c:pt idx="61">
                  <c:v>-0.0666344277876904</c:v>
                </c:pt>
                <c:pt idx="62">
                  <c:v>-0.000574966460289672</c:v>
                </c:pt>
                <c:pt idx="63">
                  <c:v>-0.0478204294079375</c:v>
                </c:pt>
                <c:pt idx="64">
                  <c:v>0.00501574897332639</c:v>
                </c:pt>
                <c:pt idx="65">
                  <c:v>-0.0255567470122928</c:v>
                </c:pt>
                <c:pt idx="66">
                  <c:v>-0.00413223140495861</c:v>
                </c:pt>
                <c:pt idx="67">
                  <c:v>-0.00645052165422444</c:v>
                </c:pt>
                <c:pt idx="68">
                  <c:v>-0.00323398907187581</c:v>
                </c:pt>
                <c:pt idx="69">
                  <c:v>-0.0203087226151328</c:v>
                </c:pt>
                <c:pt idx="70">
                  <c:v>-0.00410488773244208</c:v>
                </c:pt>
                <c:pt idx="71">
                  <c:v>-0.00564303876522276</c:v>
                </c:pt>
                <c:pt idx="72">
                  <c:v>0.000907873195416005</c:v>
                </c:pt>
                <c:pt idx="73">
                  <c:v>0.0135461292463646</c:v>
                </c:pt>
                <c:pt idx="74">
                  <c:v>-0.00067082224717923</c:v>
                </c:pt>
                <c:pt idx="75">
                  <c:v>0.0163086775340115</c:v>
                </c:pt>
                <c:pt idx="76">
                  <c:v>-0.00812983421216591</c:v>
                </c:pt>
                <c:pt idx="77">
                  <c:v>0.00555440952883037</c:v>
                </c:pt>
                <c:pt idx="78">
                  <c:v>-0.00671614607048549</c:v>
                </c:pt>
                <c:pt idx="79">
                  <c:v>0.00310587375536671</c:v>
                </c:pt>
                <c:pt idx="80">
                  <c:v>-0.00443353113703015</c:v>
                </c:pt>
                <c:pt idx="81">
                  <c:v>-0.0180904896561988</c:v>
                </c:pt>
                <c:pt idx="82">
                  <c:v>-0.00696117408847051</c:v>
                </c:pt>
                <c:pt idx="83">
                  <c:v>0.0104538462687236</c:v>
                </c:pt>
                <c:pt idx="84">
                  <c:v>0.00100158459652579</c:v>
                </c:pt>
                <c:pt idx="85">
                  <c:v>-0.00133614994737507</c:v>
                </c:pt>
                <c:pt idx="86">
                  <c:v>0.0144096801550763</c:v>
                </c:pt>
                <c:pt idx="87">
                  <c:v>0.0101192433896024</c:v>
                </c:pt>
                <c:pt idx="88">
                  <c:v>0.00828275505718495</c:v>
                </c:pt>
                <c:pt idx="89">
                  <c:v>0.0129443012264668</c:v>
                </c:pt>
                <c:pt idx="90">
                  <c:v>0.00918443769955446</c:v>
                </c:pt>
                <c:pt idx="91">
                  <c:v>-0.01172574990261</c:v>
                </c:pt>
                <c:pt idx="92">
                  <c:v>-0.00282797520083293</c:v>
                </c:pt>
                <c:pt idx="93">
                  <c:v>-0.00646844510312452</c:v>
                </c:pt>
                <c:pt idx="94">
                  <c:v>0.0134234487937671</c:v>
                </c:pt>
                <c:pt idx="95">
                  <c:v>0.00539520251671246</c:v>
                </c:pt>
                <c:pt idx="96">
                  <c:v>0.00304502855700349</c:v>
                </c:pt>
                <c:pt idx="97">
                  <c:v>0.00175435823679097</c:v>
                </c:pt>
                <c:pt idx="98">
                  <c:v>-0.017431883652853</c:v>
                </c:pt>
                <c:pt idx="99">
                  <c:v>0.0126117484254971</c:v>
                </c:pt>
                <c:pt idx="100">
                  <c:v>0.00066877527577138</c:v>
                </c:pt>
                <c:pt idx="101">
                  <c:v>-0.0139798293250582</c:v>
                </c:pt>
                <c:pt idx="102">
                  <c:v>0.00737753602800967</c:v>
                </c:pt>
                <c:pt idx="103">
                  <c:v>-0.00418696592837028</c:v>
                </c:pt>
                <c:pt idx="104">
                  <c:v>-0.000956327701625771</c:v>
                </c:pt>
                <c:pt idx="105">
                  <c:v>-0.010760214127492</c:v>
                </c:pt>
                <c:pt idx="106">
                  <c:v>-0.00973387968985633</c:v>
                </c:pt>
                <c:pt idx="107">
                  <c:v>-0.00122475371800228</c:v>
                </c:pt>
                <c:pt idx="108">
                  <c:v>-0.0227847160273566</c:v>
                </c:pt>
                <c:pt idx="109">
                  <c:v>0.0105927428442642</c:v>
                </c:pt>
                <c:pt idx="110">
                  <c:v>0.00408089372326853</c:v>
                </c:pt>
                <c:pt idx="111">
                  <c:v>0.00395313789786972</c:v>
                </c:pt>
                <c:pt idx="112">
                  <c:v>0.00318321329808252</c:v>
                </c:pt>
                <c:pt idx="113">
                  <c:v>-0.000827406119768871</c:v>
                </c:pt>
                <c:pt idx="114">
                  <c:v>-0.0119255664644071</c:v>
                </c:pt>
                <c:pt idx="115">
                  <c:v>-0.00768830008931224</c:v>
                </c:pt>
                <c:pt idx="116">
                  <c:v>0.00217799922427413</c:v>
                </c:pt>
                <c:pt idx="117">
                  <c:v>0.00880374422489431</c:v>
                </c:pt>
                <c:pt idx="118">
                  <c:v>-0.000368567925564329</c:v>
                </c:pt>
                <c:pt idx="119">
                  <c:v>-0.00620435500870849</c:v>
                </c:pt>
                <c:pt idx="120">
                  <c:v>-0.00806732658584518</c:v>
                </c:pt>
                <c:pt idx="121">
                  <c:v>0.00489538626609454</c:v>
                </c:pt>
                <c:pt idx="122">
                  <c:v>-0.0111114385923547</c:v>
                </c:pt>
                <c:pt idx="123">
                  <c:v>0.00807404051133123</c:v>
                </c:pt>
                <c:pt idx="124">
                  <c:v>0.00454409789583638</c:v>
                </c:pt>
                <c:pt idx="125">
                  <c:v>0.00381993858137977</c:v>
                </c:pt>
                <c:pt idx="126">
                  <c:v>-0.00906985719799307</c:v>
                </c:pt>
                <c:pt idx="127">
                  <c:v>-0.00685527266294169</c:v>
                </c:pt>
                <c:pt idx="128">
                  <c:v>-0.00337932149101551</c:v>
                </c:pt>
                <c:pt idx="129">
                  <c:v>-0.00175270055221058</c:v>
                </c:pt>
                <c:pt idx="130">
                  <c:v>0.00230065859108541</c:v>
                </c:pt>
                <c:pt idx="131">
                  <c:v>0.00355546375934964</c:v>
                </c:pt>
                <c:pt idx="132">
                  <c:v>0.00624981443543843</c:v>
                </c:pt>
                <c:pt idx="133">
                  <c:v>0.0089795918367347</c:v>
                </c:pt>
                <c:pt idx="134">
                  <c:v>-0.00159266625790733</c:v>
                </c:pt>
                <c:pt idx="135">
                  <c:v>0.00527676719083572</c:v>
                </c:pt>
                <c:pt idx="136">
                  <c:v>0.0135149548231781</c:v>
                </c:pt>
                <c:pt idx="137">
                  <c:v>0.00573118592641386</c:v>
                </c:pt>
                <c:pt idx="138">
                  <c:v>-0.0110178225024248</c:v>
                </c:pt>
                <c:pt idx="139">
                  <c:v>0.00392538721358373</c:v>
                </c:pt>
                <c:pt idx="140">
                  <c:v>8.36877382246787E-5</c:v>
                </c:pt>
                <c:pt idx="141">
                  <c:v>0.000190235587751872</c:v>
                </c:pt>
                <c:pt idx="142">
                  <c:v>-0.00777675429986557</c:v>
                </c:pt>
                <c:pt idx="143">
                  <c:v>-0.00279331712054935</c:v>
                </c:pt>
                <c:pt idx="144">
                  <c:v>-0.0040044694078034</c:v>
                </c:pt>
                <c:pt idx="145">
                  <c:v>-0.00151998442577532</c:v>
                </c:pt>
                <c:pt idx="146">
                  <c:v>0.00218365187636467</c:v>
                </c:pt>
                <c:pt idx="147">
                  <c:v>-0.000180062571743517</c:v>
                </c:pt>
                <c:pt idx="148">
                  <c:v>0.000345239078061414</c:v>
                </c:pt>
                <c:pt idx="149">
                  <c:v>0.00496292888228518</c:v>
                </c:pt>
                <c:pt idx="150">
                  <c:v>-0.00182946109948358</c:v>
                </c:pt>
                <c:pt idx="151">
                  <c:v>0.0066846540956769</c:v>
                </c:pt>
                <c:pt idx="152">
                  <c:v>0.0070600447263374</c:v>
                </c:pt>
                <c:pt idx="153">
                  <c:v>-0.00274775460496263</c:v>
                </c:pt>
                <c:pt idx="154">
                  <c:v>0.00316112578837246</c:v>
                </c:pt>
                <c:pt idx="155">
                  <c:v>0.00934075250088638</c:v>
                </c:pt>
                <c:pt idx="156">
                  <c:v>0.00291396461503975</c:v>
                </c:pt>
                <c:pt idx="157">
                  <c:v>-0.0035505784130995</c:v>
                </c:pt>
                <c:pt idx="158">
                  <c:v>0.0149858115555695</c:v>
                </c:pt>
                <c:pt idx="159">
                  <c:v>0.00431020946518859</c:v>
                </c:pt>
                <c:pt idx="160">
                  <c:v>0.0133982559989815</c:v>
                </c:pt>
                <c:pt idx="161">
                  <c:v>-0.0194949565868612</c:v>
                </c:pt>
                <c:pt idx="162">
                  <c:v>-0.011200333233055</c:v>
                </c:pt>
                <c:pt idx="163">
                  <c:v>-0.00604931456435725</c:v>
                </c:pt>
                <c:pt idx="164">
                  <c:v>0.00708047965037724</c:v>
                </c:pt>
                <c:pt idx="165">
                  <c:v>-0.018870926198088</c:v>
                </c:pt>
                <c:pt idx="166">
                  <c:v>-0.00136175878712681</c:v>
                </c:pt>
                <c:pt idx="167">
                  <c:v>0.00892277865555313</c:v>
                </c:pt>
                <c:pt idx="168">
                  <c:v>-0.00834121787836353</c:v>
                </c:pt>
                <c:pt idx="169">
                  <c:v>-0.0073780776426215</c:v>
                </c:pt>
                <c:pt idx="170">
                  <c:v>0.017218978325334</c:v>
                </c:pt>
                <c:pt idx="171">
                  <c:v>0.00161521208270508</c:v>
                </c:pt>
                <c:pt idx="172">
                  <c:v>-0.0157396663703079</c:v>
                </c:pt>
                <c:pt idx="173">
                  <c:v>0.00556111161620747</c:v>
                </c:pt>
                <c:pt idx="174">
                  <c:v>0.010550493836613</c:v>
                </c:pt>
                <c:pt idx="175">
                  <c:v>-0.000994339911274424</c:v>
                </c:pt>
                <c:pt idx="176">
                  <c:v>-0.00611202335340263</c:v>
                </c:pt>
                <c:pt idx="177">
                  <c:v>-0.0205285143074139</c:v>
                </c:pt>
                <c:pt idx="178">
                  <c:v>0.00192475548891022</c:v>
                </c:pt>
                <c:pt idx="179">
                  <c:v>0.003075610632184</c:v>
                </c:pt>
                <c:pt idx="180">
                  <c:v>0.00625748300088097</c:v>
                </c:pt>
                <c:pt idx="181">
                  <c:v>-0.00323495856851203</c:v>
                </c:pt>
                <c:pt idx="182">
                  <c:v>0.0023849828837978</c:v>
                </c:pt>
                <c:pt idx="183">
                  <c:v>0.00550734943678289</c:v>
                </c:pt>
                <c:pt idx="184">
                  <c:v>0.000749500333111094</c:v>
                </c:pt>
                <c:pt idx="185">
                  <c:v>-0.00278580973447974</c:v>
                </c:pt>
                <c:pt idx="186">
                  <c:v>0.00418482999128159</c:v>
                </c:pt>
                <c:pt idx="187">
                  <c:v>0.00624013060028841</c:v>
                </c:pt>
                <c:pt idx="188">
                  <c:v>0.0028842475709586</c:v>
                </c:pt>
                <c:pt idx="189">
                  <c:v>0.00235424031655709</c:v>
                </c:pt>
                <c:pt idx="190">
                  <c:v>-0.00272256594192365</c:v>
                </c:pt>
                <c:pt idx="191">
                  <c:v>0.0166936211240009</c:v>
                </c:pt>
                <c:pt idx="192">
                  <c:v>0.00766253506119057</c:v>
                </c:pt>
                <c:pt idx="193">
                  <c:v>-0.0178524708743094</c:v>
                </c:pt>
                <c:pt idx="194">
                  <c:v>0.00224427940121689</c:v>
                </c:pt>
                <c:pt idx="195">
                  <c:v>0.00422094518192664</c:v>
                </c:pt>
                <c:pt idx="196">
                  <c:v>0.000263394378854192</c:v>
                </c:pt>
                <c:pt idx="197">
                  <c:v>0.00583628784041766</c:v>
                </c:pt>
                <c:pt idx="198">
                  <c:v>0.00241357224313805</c:v>
                </c:pt>
                <c:pt idx="199">
                  <c:v>-0.00129493260109842</c:v>
                </c:pt>
                <c:pt idx="200">
                  <c:v>-0.0101156738892063</c:v>
                </c:pt>
                <c:pt idx="201">
                  <c:v>0.00137638798676191</c:v>
                </c:pt>
                <c:pt idx="202">
                  <c:v>0.00738455786128249</c:v>
                </c:pt>
                <c:pt idx="203">
                  <c:v>-0.00171078416124922</c:v>
                </c:pt>
                <c:pt idx="204">
                  <c:v>0.00900759525453519</c:v>
                </c:pt>
                <c:pt idx="205">
                  <c:v>0.00372514274463478</c:v>
                </c:pt>
                <c:pt idx="206">
                  <c:v>-0.00137632717263075</c:v>
                </c:pt>
                <c:pt idx="207">
                  <c:v>-0.00184480119323304</c:v>
                </c:pt>
                <c:pt idx="208">
                  <c:v>-0.00212289277433104</c:v>
                </c:pt>
                <c:pt idx="209">
                  <c:v>0.00500708549834664</c:v>
                </c:pt>
                <c:pt idx="210">
                  <c:v>-0.00131302727479998</c:v>
                </c:pt>
                <c:pt idx="211">
                  <c:v>0.0113148436754554</c:v>
                </c:pt>
                <c:pt idx="212">
                  <c:v>-0.000190797214360677</c:v>
                </c:pt>
                <c:pt idx="213">
                  <c:v>-0.00150819984441717</c:v>
                </c:pt>
                <c:pt idx="214">
                  <c:v>0.00100912984402188</c:v>
                </c:pt>
                <c:pt idx="215">
                  <c:v>0.000771347233487624</c:v>
                </c:pt>
                <c:pt idx="216">
                  <c:v>0.000612681715827066</c:v>
                </c:pt>
                <c:pt idx="217">
                  <c:v>-0.00164437100822975</c:v>
                </c:pt>
                <c:pt idx="218">
                  <c:v>0.00337956320739679</c:v>
                </c:pt>
                <c:pt idx="219">
                  <c:v>0.00603008628155369</c:v>
                </c:pt>
                <c:pt idx="220">
                  <c:v>0.00254841588217785</c:v>
                </c:pt>
                <c:pt idx="221">
                  <c:v>0.000836772952923629</c:v>
                </c:pt>
                <c:pt idx="222">
                  <c:v>0.00618508294001916</c:v>
                </c:pt>
                <c:pt idx="223">
                  <c:v>-0.00512246393737055</c:v>
                </c:pt>
                <c:pt idx="224">
                  <c:v>0.000910952388629929</c:v>
                </c:pt>
                <c:pt idx="225">
                  <c:v>4.83714930667087E-5</c:v>
                </c:pt>
                <c:pt idx="226">
                  <c:v>0.00600162206001629</c:v>
                </c:pt>
                <c:pt idx="227">
                  <c:v>0.00384277200638293</c:v>
                </c:pt>
                <c:pt idx="228">
                  <c:v>0.00370173646578139</c:v>
                </c:pt>
                <c:pt idx="229">
                  <c:v>0.000515076198574227</c:v>
                </c:pt>
                <c:pt idx="230">
                  <c:v>-0.00129826652840276</c:v>
                </c:pt>
                <c:pt idx="231">
                  <c:v>0.0026032925920772</c:v>
                </c:pt>
                <c:pt idx="232">
                  <c:v>0.0128184931222898</c:v>
                </c:pt>
                <c:pt idx="233">
                  <c:v>0.0216170429037313</c:v>
                </c:pt>
                <c:pt idx="234">
                  <c:v>-0.0060702498821311</c:v>
                </c:pt>
                <c:pt idx="235">
                  <c:v>-0.00137884647721549</c:v>
                </c:pt>
                <c:pt idx="236">
                  <c:v>-0.00746860266199342</c:v>
                </c:pt>
                <c:pt idx="237">
                  <c:v>0.014922971382111</c:v>
                </c:pt>
                <c:pt idx="238">
                  <c:v>-0.0142840446136378</c:v>
                </c:pt>
                <c:pt idx="239">
                  <c:v>-0.0015753544547524</c:v>
                </c:pt>
                <c:pt idx="240">
                  <c:v>0.00254034043904433</c:v>
                </c:pt>
                <c:pt idx="241">
                  <c:v>0.0153573337632257</c:v>
                </c:pt>
                <c:pt idx="242">
                  <c:v>0.000212162873194494</c:v>
                </c:pt>
                <c:pt idx="243">
                  <c:v>-0.016205385097057</c:v>
                </c:pt>
                <c:pt idx="244">
                  <c:v>-0.001217468166543</c:v>
                </c:pt>
                <c:pt idx="245">
                  <c:v>-0.0118084282347512</c:v>
                </c:pt>
                <c:pt idx="246">
                  <c:v>-0.00424219051291946</c:v>
                </c:pt>
                <c:pt idx="247">
                  <c:v>0.00437613317949559</c:v>
                </c:pt>
                <c:pt idx="248">
                  <c:v>-0.0080523196403024</c:v>
                </c:pt>
                <c:pt idx="249">
                  <c:v>-0.0021209772810702</c:v>
                </c:pt>
                <c:pt idx="250">
                  <c:v>0.00392282115538955</c:v>
                </c:pt>
                <c:pt idx="251">
                  <c:v>0.0192827807272362</c:v>
                </c:pt>
                <c:pt idx="252">
                  <c:v>0.00367804150573498</c:v>
                </c:pt>
                <c:pt idx="253">
                  <c:v>0.00775933399753443</c:v>
                </c:pt>
                <c:pt idx="254">
                  <c:v>0.000946537531903485</c:v>
                </c:pt>
                <c:pt idx="255">
                  <c:v>-0.00043927081045463</c:v>
                </c:pt>
                <c:pt idx="256">
                  <c:v>0.00112478328893393</c:v>
                </c:pt>
                <c:pt idx="257">
                  <c:v>-0.00269053000910905</c:v>
                </c:pt>
                <c:pt idx="258">
                  <c:v>1.68688112550473E-5</c:v>
                </c:pt>
                <c:pt idx="259">
                  <c:v>0.00214693849950972</c:v>
                </c:pt>
                <c:pt idx="260">
                  <c:v>0.00238930405164958</c:v>
                </c:pt>
                <c:pt idx="261">
                  <c:v>0.00177393754721298</c:v>
                </c:pt>
                <c:pt idx="262">
                  <c:v>0.0105240586671241</c:v>
                </c:pt>
                <c:pt idx="263">
                  <c:v>-0.0158773033062943</c:v>
                </c:pt>
                <c:pt idx="264">
                  <c:v>0.00724372762903951</c:v>
                </c:pt>
                <c:pt idx="265">
                  <c:v>0.00202758538434679</c:v>
                </c:pt>
                <c:pt idx="266">
                  <c:v>-0.00364145658263302</c:v>
                </c:pt>
                <c:pt idx="267">
                  <c:v>0.00712105798575782</c:v>
                </c:pt>
                <c:pt idx="268">
                  <c:v>0.00381869357772976</c:v>
                </c:pt>
                <c:pt idx="269">
                  <c:v>0.000145903960863275</c:v>
                </c:pt>
                <c:pt idx="270">
                  <c:v>0.00612230799785861</c:v>
                </c:pt>
                <c:pt idx="271">
                  <c:v>-0.00164659430847357</c:v>
                </c:pt>
                <c:pt idx="272">
                  <c:v>-0.000671979323713093</c:v>
                </c:pt>
                <c:pt idx="273">
                  <c:v>0.0208613668944531</c:v>
                </c:pt>
                <c:pt idx="274">
                  <c:v>-0.00803496649916251</c:v>
                </c:pt>
                <c:pt idx="275">
                  <c:v>0.00441640378548893</c:v>
                </c:pt>
                <c:pt idx="276">
                  <c:v>-0.00308369659220949</c:v>
                </c:pt>
                <c:pt idx="277">
                  <c:v>-0.00258778426418056</c:v>
                </c:pt>
                <c:pt idx="278">
                  <c:v>0.00485045877985568</c:v>
                </c:pt>
                <c:pt idx="279">
                  <c:v>-0.00566742406435268</c:v>
                </c:pt>
                <c:pt idx="280">
                  <c:v>0.0211943138074199</c:v>
                </c:pt>
                <c:pt idx="281">
                  <c:v>-0.00833127622809187</c:v>
                </c:pt>
                <c:pt idx="282">
                  <c:v>-0.00482549263893032</c:v>
                </c:pt>
                <c:pt idx="283">
                  <c:v>-0.00256408012531619</c:v>
                </c:pt>
                <c:pt idx="284">
                  <c:v>0.0152098010820993</c:v>
                </c:pt>
                <c:pt idx="285">
                  <c:v>0.000826916579232689</c:v>
                </c:pt>
                <c:pt idx="286">
                  <c:v>-0.000364421769312002</c:v>
                </c:pt>
                <c:pt idx="287">
                  <c:v>0.00354116492730356</c:v>
                </c:pt>
                <c:pt idx="288">
                  <c:v>-0.000713076031732045</c:v>
                </c:pt>
                <c:pt idx="289">
                  <c:v>0.0111306385471589</c:v>
                </c:pt>
                <c:pt idx="290">
                  <c:v>0.00486333749932066</c:v>
                </c:pt>
                <c:pt idx="291">
                  <c:v>0.00483223675230025</c:v>
                </c:pt>
                <c:pt idx="292">
                  <c:v>0.00643867233294253</c:v>
                </c:pt>
                <c:pt idx="293">
                  <c:v>-0.0114711501027606</c:v>
                </c:pt>
                <c:pt idx="294">
                  <c:v>0.0132189707366297</c:v>
                </c:pt>
                <c:pt idx="295">
                  <c:v>0.00908089494487586</c:v>
                </c:pt>
                <c:pt idx="296">
                  <c:v>0.029504540992824</c:v>
                </c:pt>
                <c:pt idx="297">
                  <c:v>0.000390878236662333</c:v>
                </c:pt>
                <c:pt idx="298">
                  <c:v>-0.0147192816013675</c:v>
                </c:pt>
                <c:pt idx="299">
                  <c:v>0.0165867725979258</c:v>
                </c:pt>
                <c:pt idx="300">
                  <c:v>-0.00768480001516104</c:v>
                </c:pt>
                <c:pt idx="301">
                  <c:v>0.00328937986633333</c:v>
                </c:pt>
                <c:pt idx="302">
                  <c:v>-0.0145124419127567</c:v>
                </c:pt>
                <c:pt idx="303">
                  <c:v>-0.00404034748854627</c:v>
                </c:pt>
                <c:pt idx="304">
                  <c:v>-0.00366296960850855</c:v>
                </c:pt>
                <c:pt idx="305">
                  <c:v>-0.0169353659428237</c:v>
                </c:pt>
                <c:pt idx="306">
                  <c:v>0.00148278323905772</c:v>
                </c:pt>
                <c:pt idx="307">
                  <c:v>0.0121921844021567</c:v>
                </c:pt>
                <c:pt idx="308">
                  <c:v>0.000120454018994773</c:v>
                </c:pt>
                <c:pt idx="309">
                  <c:v>-0.00402358782218686</c:v>
                </c:pt>
                <c:pt idx="310">
                  <c:v>-0.00537876215040352</c:v>
                </c:pt>
                <c:pt idx="311">
                  <c:v>-0.0281786880274026</c:v>
                </c:pt>
                <c:pt idx="312">
                  <c:v>-0.00596742301314963</c:v>
                </c:pt>
                <c:pt idx="313">
                  <c:v>0.00548304268749319</c:v>
                </c:pt>
                <c:pt idx="314">
                  <c:v>-0.00370399978682002</c:v>
                </c:pt>
                <c:pt idx="315">
                  <c:v>-0.00126858521699023</c:v>
                </c:pt>
                <c:pt idx="316">
                  <c:v>0.00605108616104097</c:v>
                </c:pt>
                <c:pt idx="317">
                  <c:v>-0.0047963334695254</c:v>
                </c:pt>
                <c:pt idx="318">
                  <c:v>0.0220225127087872</c:v>
                </c:pt>
                <c:pt idx="319">
                  <c:v>6.35479741813081E-5</c:v>
                </c:pt>
                <c:pt idx="320">
                  <c:v>-0.00415864319745431</c:v>
                </c:pt>
                <c:pt idx="321">
                  <c:v>-0.00692199956905822</c:v>
                </c:pt>
                <c:pt idx="322">
                  <c:v>-0.0010493179433369</c:v>
                </c:pt>
                <c:pt idx="323">
                  <c:v>0.0112001886347559</c:v>
                </c:pt>
                <c:pt idx="324">
                  <c:v>0.00822002980789453</c:v>
                </c:pt>
                <c:pt idx="325">
                  <c:v>0.0225132994885892</c:v>
                </c:pt>
                <c:pt idx="326">
                  <c:v>-0.0128198028574594</c:v>
                </c:pt>
                <c:pt idx="327">
                  <c:v>0.0114165694282381</c:v>
                </c:pt>
                <c:pt idx="328">
                  <c:v>0.00598189467357814</c:v>
                </c:pt>
                <c:pt idx="329">
                  <c:v>-0.0288194951116299</c:v>
                </c:pt>
                <c:pt idx="330">
                  <c:v>0.00119616132655199</c:v>
                </c:pt>
                <c:pt idx="331">
                  <c:v>-0.000155202950681839</c:v>
                </c:pt>
                <c:pt idx="332">
                  <c:v>0.0153789107763615</c:v>
                </c:pt>
                <c:pt idx="333">
                  <c:v>0.00073286578351698</c:v>
                </c:pt>
                <c:pt idx="334">
                  <c:v>0.00720392431674845</c:v>
                </c:pt>
                <c:pt idx="335">
                  <c:v>0.00941269676591813</c:v>
                </c:pt>
                <c:pt idx="336">
                  <c:v>0.0313308561757096</c:v>
                </c:pt>
                <c:pt idx="337">
                  <c:v>0.00535899391734623</c:v>
                </c:pt>
                <c:pt idx="338">
                  <c:v>-0.00466239037542448</c:v>
                </c:pt>
                <c:pt idx="339">
                  <c:v>-0.0032404847144203</c:v>
                </c:pt>
                <c:pt idx="340">
                  <c:v>-0.0101129422611501</c:v>
                </c:pt>
                <c:pt idx="341">
                  <c:v>-0.031017057985985</c:v>
                </c:pt>
                <c:pt idx="342">
                  <c:v>-0.00203387941602591</c:v>
                </c:pt>
                <c:pt idx="343">
                  <c:v>0.00285929830770514</c:v>
                </c:pt>
                <c:pt idx="344">
                  <c:v>-0.0168034137943664</c:v>
                </c:pt>
                <c:pt idx="345">
                  <c:v>-0.0029854561722252</c:v>
                </c:pt>
                <c:pt idx="346">
                  <c:v>-0.0160707869205894</c:v>
                </c:pt>
                <c:pt idx="347">
                  <c:v>-0.00385678875356815</c:v>
                </c:pt>
                <c:pt idx="348">
                  <c:v>0.00131715709114371</c:v>
                </c:pt>
                <c:pt idx="349">
                  <c:v>0.00128295995908889</c:v>
                </c:pt>
                <c:pt idx="350">
                  <c:v>-0.000555939133631733</c:v>
                </c:pt>
                <c:pt idx="351">
                  <c:v>0.0234942136321503</c:v>
                </c:pt>
                <c:pt idx="352">
                  <c:v>-0.00180469036277006</c:v>
                </c:pt>
                <c:pt idx="353">
                  <c:v>0.00437966950057045</c:v>
                </c:pt>
                <c:pt idx="354">
                  <c:v>0.0295067680853279</c:v>
                </c:pt>
                <c:pt idx="355">
                  <c:v>-0.00594161958568733</c:v>
                </c:pt>
                <c:pt idx="356">
                  <c:v>0.0109760392966957</c:v>
                </c:pt>
                <c:pt idx="357">
                  <c:v>-0.0135320411689581</c:v>
                </c:pt>
                <c:pt idx="358">
                  <c:v>-0.0344114686760424</c:v>
                </c:pt>
                <c:pt idx="359">
                  <c:v>0.00405142118392525</c:v>
                </c:pt>
                <c:pt idx="360">
                  <c:v>0.0258426651474256</c:v>
                </c:pt>
                <c:pt idx="361">
                  <c:v>-0.0171652545873455</c:v>
                </c:pt>
                <c:pt idx="362">
                  <c:v>-0.0123746668358928</c:v>
                </c:pt>
                <c:pt idx="363">
                  <c:v>0.0328760709771056</c:v>
                </c:pt>
                <c:pt idx="364">
                  <c:v>-0.00566092194817643</c:v>
                </c:pt>
                <c:pt idx="365">
                  <c:v>0.000353932845899391</c:v>
                </c:pt>
                <c:pt idx="366">
                  <c:v>-0.0129080896211236</c:v>
                </c:pt>
                <c:pt idx="367">
                  <c:v>0.0150244029899496</c:v>
                </c:pt>
                <c:pt idx="368">
                  <c:v>-0.0389758306802386</c:v>
                </c:pt>
                <c:pt idx="369">
                  <c:v>-0.00513026409707352</c:v>
                </c:pt>
                <c:pt idx="370">
                  <c:v>-0.0141959997889072</c:v>
                </c:pt>
                <c:pt idx="371">
                  <c:v>0.00110946745562129</c:v>
                </c:pt>
                <c:pt idx="372">
                  <c:v>-0.0188001105888858</c:v>
                </c:pt>
                <c:pt idx="373">
                  <c:v>-0.0121450579087969</c:v>
                </c:pt>
                <c:pt idx="374">
                  <c:v>0.0137395201550456</c:v>
                </c:pt>
                <c:pt idx="375">
                  <c:v>-0.00339734248488877</c:v>
                </c:pt>
                <c:pt idx="376">
                  <c:v>0.0439741466224974</c:v>
                </c:pt>
                <c:pt idx="377">
                  <c:v>-0.0153082480166644</c:v>
                </c:pt>
                <c:pt idx="378">
                  <c:v>-0.0323535214046161</c:v>
                </c:pt>
                <c:pt idx="379">
                  <c:v>-0.00658657123381051</c:v>
                </c:pt>
                <c:pt idx="380">
                  <c:v>-0.0238384376091695</c:v>
                </c:pt>
                <c:pt idx="381">
                  <c:v>0.0131205285289334</c:v>
                </c:pt>
                <c:pt idx="382">
                  <c:v>-0.0166476076832562</c:v>
                </c:pt>
                <c:pt idx="383">
                  <c:v>0.0129431909750202</c:v>
                </c:pt>
                <c:pt idx="384">
                  <c:v>0.00646273158121488</c:v>
                </c:pt>
                <c:pt idx="385">
                  <c:v>-0.0233818736850789</c:v>
                </c:pt>
                <c:pt idx="386">
                  <c:v>-0.00429646424815985</c:v>
                </c:pt>
                <c:pt idx="387">
                  <c:v>0.00712353247784747</c:v>
                </c:pt>
                <c:pt idx="388">
                  <c:v>0.00226379421861786</c:v>
                </c:pt>
                <c:pt idx="389">
                  <c:v>-0.00101891200079526</c:v>
                </c:pt>
                <c:pt idx="390">
                  <c:v>0.00805832052909353</c:v>
                </c:pt>
                <c:pt idx="391">
                  <c:v>0.00452131898366778</c:v>
                </c:pt>
                <c:pt idx="392">
                  <c:v>-0.0161265030907755</c:v>
                </c:pt>
                <c:pt idx="393">
                  <c:v>0.000842522611820081</c:v>
                </c:pt>
                <c:pt idx="394">
                  <c:v>0.0111500876973191</c:v>
                </c:pt>
                <c:pt idx="395">
                  <c:v>0.000685343674779299</c:v>
                </c:pt>
                <c:pt idx="396">
                  <c:v>0.00176662173363374</c:v>
                </c:pt>
                <c:pt idx="397">
                  <c:v>0.00668386096220612</c:v>
                </c:pt>
                <c:pt idx="398">
                  <c:v>0.00337434986680199</c:v>
                </c:pt>
                <c:pt idx="399">
                  <c:v>-0.00587671509281679</c:v>
                </c:pt>
                <c:pt idx="400">
                  <c:v>0.00168429562756855</c:v>
                </c:pt>
                <c:pt idx="401">
                  <c:v>0.0079280196927257</c:v>
                </c:pt>
                <c:pt idx="402">
                  <c:v>0.00741386829481016</c:v>
                </c:pt>
                <c:pt idx="403">
                  <c:v>-0.00327290393515552</c:v>
                </c:pt>
                <c:pt idx="404">
                  <c:v>4.2617752851089E-5</c:v>
                </c:pt>
                <c:pt idx="405">
                  <c:v>0.00568323061229747</c:v>
                </c:pt>
                <c:pt idx="406">
                  <c:v>0.000737735153079958</c:v>
                </c:pt>
                <c:pt idx="407">
                  <c:v>-0.00170417565854829</c:v>
                </c:pt>
                <c:pt idx="408">
                  <c:v>-0.00549324203479909</c:v>
                </c:pt>
                <c:pt idx="409">
                  <c:v>0.00717097983376376</c:v>
                </c:pt>
                <c:pt idx="410">
                  <c:v>0.00509526683334758</c:v>
                </c:pt>
                <c:pt idx="411">
                  <c:v>-0.0050865048935092</c:v>
                </c:pt>
                <c:pt idx="412">
                  <c:v>-0.000325841829516218</c:v>
                </c:pt>
                <c:pt idx="413">
                  <c:v>0.00582167560761044</c:v>
                </c:pt>
                <c:pt idx="414">
                  <c:v>0.00777915880783309</c:v>
                </c:pt>
                <c:pt idx="415">
                  <c:v>0.000452177845024723</c:v>
                </c:pt>
                <c:pt idx="416">
                  <c:v>-0.000217345945194046</c:v>
                </c:pt>
                <c:pt idx="417">
                  <c:v>0.00404151500074206</c:v>
                </c:pt>
                <c:pt idx="418">
                  <c:v>0.0045245297908719</c:v>
                </c:pt>
                <c:pt idx="419">
                  <c:v>0.00171277997364958</c:v>
                </c:pt>
                <c:pt idx="420">
                  <c:v>-0.0001756388864495</c:v>
                </c:pt>
                <c:pt idx="421">
                  <c:v>0.0140074979741222</c:v>
                </c:pt>
                <c:pt idx="422">
                  <c:v>0.00373617926509896</c:v>
                </c:pt>
                <c:pt idx="423">
                  <c:v>0.000429219089519022</c:v>
                </c:pt>
                <c:pt idx="424">
                  <c:v>0.00233035466205368</c:v>
                </c:pt>
                <c:pt idx="425">
                  <c:v>0.0101585347083269</c:v>
                </c:pt>
                <c:pt idx="426">
                  <c:v>0.00140533483235711</c:v>
                </c:pt>
                <c:pt idx="427">
                  <c:v>-0.00208099598277293</c:v>
                </c:pt>
                <c:pt idx="428">
                  <c:v>0.00972044582495898</c:v>
                </c:pt>
                <c:pt idx="429">
                  <c:v>-0.0121027788557866</c:v>
                </c:pt>
                <c:pt idx="430">
                  <c:v>-0.00104582705987367</c:v>
                </c:pt>
                <c:pt idx="431">
                  <c:v>0.00218658233566756</c:v>
                </c:pt>
                <c:pt idx="432">
                  <c:v>0.00658475138925522</c:v>
                </c:pt>
                <c:pt idx="433">
                  <c:v>0.0042379460575229</c:v>
                </c:pt>
                <c:pt idx="434">
                  <c:v>0.0180007624289871</c:v>
                </c:pt>
                <c:pt idx="435">
                  <c:v>-0.00274462896510801</c:v>
                </c:pt>
                <c:pt idx="436">
                  <c:v>0.00968046960575952</c:v>
                </c:pt>
                <c:pt idx="437">
                  <c:v>-0.00223255987744262</c:v>
                </c:pt>
                <c:pt idx="438">
                  <c:v>0.0130401044722448</c:v>
                </c:pt>
                <c:pt idx="439">
                  <c:v>-0.00886333580318709</c:v>
                </c:pt>
                <c:pt idx="440">
                  <c:v>0.00289716021860405</c:v>
                </c:pt>
                <c:pt idx="441">
                  <c:v>-0.0311406386701663</c:v>
                </c:pt>
                <c:pt idx="442">
                  <c:v>-0.00547438639741867</c:v>
                </c:pt>
                <c:pt idx="443">
                  <c:v>0.0129729431963201</c:v>
                </c:pt>
                <c:pt idx="444">
                  <c:v>0.014266158846043</c:v>
                </c:pt>
                <c:pt idx="445">
                  <c:v>-0.00982914257789096</c:v>
                </c:pt>
                <c:pt idx="446">
                  <c:v>-0.0118177676537586</c:v>
                </c:pt>
                <c:pt idx="447">
                  <c:v>0.00488019264400224</c:v>
                </c:pt>
                <c:pt idx="448">
                  <c:v>-0.00420321304181322</c:v>
                </c:pt>
                <c:pt idx="449">
                  <c:v>0.00459808016413862</c:v>
                </c:pt>
                <c:pt idx="450">
                  <c:v>-0.0221410146173689</c:v>
                </c:pt>
                <c:pt idx="451">
                  <c:v>-0.018944852553513</c:v>
                </c:pt>
                <c:pt idx="452">
                  <c:v>-0.0105978804239153</c:v>
                </c:pt>
                <c:pt idx="453">
                  <c:v>0.0124996699030836</c:v>
                </c:pt>
                <c:pt idx="454">
                  <c:v>-0.0108231893143863</c:v>
                </c:pt>
                <c:pt idx="455">
                  <c:v>0.00242650652887366</c:v>
                </c:pt>
                <c:pt idx="456">
                  <c:v>0.00832585238774184</c:v>
                </c:pt>
                <c:pt idx="457">
                  <c:v>-0.00938115747441105</c:v>
                </c:pt>
                <c:pt idx="458">
                  <c:v>0.00174675540184108</c:v>
                </c:pt>
                <c:pt idx="459">
                  <c:v>0.00288169292890361</c:v>
                </c:pt>
                <c:pt idx="460">
                  <c:v>0.00400126633484</c:v>
                </c:pt>
                <c:pt idx="461">
                  <c:v>0.000545524935768942</c:v>
                </c:pt>
                <c:pt idx="462">
                  <c:v>0.00311564974095091</c:v>
                </c:pt>
              </c:numCache>
            </c:numRef>
          </c:xVal>
          <c:yVal>
            <c:numRef>
              <c:f>Comparison!$D$4:$D$466</c:f>
              <c:numCache>
                <c:formatCode>General</c:formatCode>
                <c:ptCount val="463"/>
                <c:pt idx="0">
                  <c:v>0.016311475409836</c:v>
                </c:pt>
                <c:pt idx="1">
                  <c:v>-0.0278884462151394</c:v>
                </c:pt>
                <c:pt idx="2">
                  <c:v>-0.0241057542768273</c:v>
                </c:pt>
                <c:pt idx="3">
                  <c:v>-0.000233227085438864</c:v>
                </c:pt>
                <c:pt idx="4">
                  <c:v>0.0348350764279968</c:v>
                </c:pt>
                <c:pt idx="5">
                  <c:v>0.0101584721657863</c:v>
                </c:pt>
                <c:pt idx="6">
                  <c:v>-0.0194437803809068</c:v>
                </c:pt>
                <c:pt idx="7">
                  <c:v>0.0122610308945712</c:v>
                </c:pt>
                <c:pt idx="8">
                  <c:v>0.0189873417721519</c:v>
                </c:pt>
                <c:pt idx="9">
                  <c:v>0.0043754643771155</c:v>
                </c:pt>
                <c:pt idx="10">
                  <c:v>-0.0118290096263665</c:v>
                </c:pt>
                <c:pt idx="11">
                  <c:v>0.0195458704150378</c:v>
                </c:pt>
                <c:pt idx="12">
                  <c:v>-0.0190911315982703</c:v>
                </c:pt>
                <c:pt idx="13">
                  <c:v>0.017094017094017</c:v>
                </c:pt>
                <c:pt idx="14">
                  <c:v>-0.00198757763975151</c:v>
                </c:pt>
                <c:pt idx="15">
                  <c:v>0.00877192982456138</c:v>
                </c:pt>
                <c:pt idx="16">
                  <c:v>0.00100351229302563</c:v>
                </c:pt>
                <c:pt idx="17">
                  <c:v>0.0334456831734509</c:v>
                </c:pt>
                <c:pt idx="18">
                  <c:v>-0.00669585372134948</c:v>
                </c:pt>
                <c:pt idx="19">
                  <c:v>0.018091242789722</c:v>
                </c:pt>
                <c:pt idx="20">
                  <c:v>0.0185152216485668</c:v>
                </c:pt>
                <c:pt idx="21">
                  <c:v>0.0219230419357773</c:v>
                </c:pt>
                <c:pt idx="22">
                  <c:v>-0.0284577993813522</c:v>
                </c:pt>
                <c:pt idx="23">
                  <c:v>-0.0249892287806979</c:v>
                </c:pt>
                <c:pt idx="24">
                  <c:v>0.00790342192113945</c:v>
                </c:pt>
                <c:pt idx="25">
                  <c:v>-0.0204185809086269</c:v>
                </c:pt>
                <c:pt idx="26">
                  <c:v>0.0111837577426016</c:v>
                </c:pt>
                <c:pt idx="27">
                  <c:v>0.0237801655804121</c:v>
                </c:pt>
                <c:pt idx="28">
                  <c:v>0.00602516391990082</c:v>
                </c:pt>
                <c:pt idx="29">
                  <c:v>-0.0323244448255166</c:v>
                </c:pt>
                <c:pt idx="30">
                  <c:v>-0.0294582674544396</c:v>
                </c:pt>
                <c:pt idx="31">
                  <c:v>-0.00116366054359572</c:v>
                </c:pt>
                <c:pt idx="32">
                  <c:v>-0.00995720868992753</c:v>
                </c:pt>
                <c:pt idx="33">
                  <c:v>0.00587699693733957</c:v>
                </c:pt>
                <c:pt idx="34">
                  <c:v>0.0172617042775345</c:v>
                </c:pt>
                <c:pt idx="35">
                  <c:v>0.0139161615299241</c:v>
                </c:pt>
                <c:pt idx="36">
                  <c:v>0.00913242009132422</c:v>
                </c:pt>
                <c:pt idx="37">
                  <c:v>0.00650364203954214</c:v>
                </c:pt>
                <c:pt idx="38">
                  <c:v>-0.0262602381153425</c:v>
                </c:pt>
                <c:pt idx="39">
                  <c:v>-0.0103618283613269</c:v>
                </c:pt>
                <c:pt idx="40">
                  <c:v>0.0281811152160839</c:v>
                </c:pt>
                <c:pt idx="41">
                  <c:v>-0.00725008529512107</c:v>
                </c:pt>
                <c:pt idx="42">
                  <c:v>-0.0255984042553191</c:v>
                </c:pt>
                <c:pt idx="43">
                  <c:v>-0.0104449379060779</c:v>
                </c:pt>
                <c:pt idx="44">
                  <c:v>0.00446096654275098</c:v>
                </c:pt>
                <c:pt idx="45">
                  <c:v>0.00256750041411299</c:v>
                </c:pt>
                <c:pt idx="46">
                  <c:v>0.0288002726653033</c:v>
                </c:pt>
                <c:pt idx="47">
                  <c:v>0.0145228215767634</c:v>
                </c:pt>
                <c:pt idx="48">
                  <c:v>-0.0152379330892993</c:v>
                </c:pt>
                <c:pt idx="49">
                  <c:v>0.014071132596685</c:v>
                </c:pt>
                <c:pt idx="50">
                  <c:v>0.0329023629068212</c:v>
                </c:pt>
                <c:pt idx="51">
                  <c:v>0.000803141174370903</c:v>
                </c:pt>
                <c:pt idx="52">
                  <c:v>-0.0163272471910112</c:v>
                </c:pt>
                <c:pt idx="53">
                  <c:v>-0.0430911381772364</c:v>
                </c:pt>
                <c:pt idx="54">
                  <c:v>0.000672438429856252</c:v>
                </c:pt>
                <c:pt idx="55">
                  <c:v>-0.00858333333333334</c:v>
                </c:pt>
                <c:pt idx="56">
                  <c:v>0.0211896859841715</c:v>
                </c:pt>
                <c:pt idx="57">
                  <c:v>0.00668208686712928</c:v>
                </c:pt>
                <c:pt idx="58">
                  <c:v>0.0449377853370335</c:v>
                </c:pt>
                <c:pt idx="59">
                  <c:v>-0.044233401779603</c:v>
                </c:pt>
                <c:pt idx="60">
                  <c:v>0.0465616045845271</c:v>
                </c:pt>
                <c:pt idx="61">
                  <c:v>-0.0651264021429766</c:v>
                </c:pt>
                <c:pt idx="62">
                  <c:v>-0.00150451354062192</c:v>
                </c:pt>
                <c:pt idx="63">
                  <c:v>-0.0468451242829827</c:v>
                </c:pt>
                <c:pt idx="64">
                  <c:v>0.00544697212431907</c:v>
                </c:pt>
                <c:pt idx="65">
                  <c:v>-0.0256009990633781</c:v>
                </c:pt>
                <c:pt idx="66">
                  <c:v>-0.00419710865847965</c:v>
                </c:pt>
                <c:pt idx="67">
                  <c:v>-0.00686993438826719</c:v>
                </c:pt>
                <c:pt idx="68">
                  <c:v>-0.00292465173554988</c:v>
                </c:pt>
                <c:pt idx="69">
                  <c:v>-0.020431242460796</c:v>
                </c:pt>
                <c:pt idx="70">
                  <c:v>-0.00375544539582394</c:v>
                </c:pt>
                <c:pt idx="71">
                  <c:v>-0.00560161326462021</c:v>
                </c:pt>
                <c:pt idx="72">
                  <c:v>0.000672645739910127</c:v>
                </c:pt>
                <c:pt idx="73">
                  <c:v>0.0138667879063424</c:v>
                </c:pt>
                <c:pt idx="74">
                  <c:v>-0.000605831124574119</c:v>
                </c:pt>
                <c:pt idx="75">
                  <c:v>0.0162382638140681</c:v>
                </c:pt>
                <c:pt idx="76">
                  <c:v>-0.00816731547210131</c:v>
                </c:pt>
                <c:pt idx="77">
                  <c:v>0.00575771533855366</c:v>
                </c:pt>
                <c:pt idx="78">
                  <c:v>-0.00686184812442822</c:v>
                </c:pt>
                <c:pt idx="79">
                  <c:v>0.0033659730722154</c:v>
                </c:pt>
                <c:pt idx="80">
                  <c:v>-0.00434153400868302</c:v>
                </c:pt>
                <c:pt idx="81">
                  <c:v>-0.0180988706903</c:v>
                </c:pt>
                <c:pt idx="82">
                  <c:v>-0.00705480469330156</c:v>
                </c:pt>
                <c:pt idx="83">
                  <c:v>0.0103541416566626</c:v>
                </c:pt>
                <c:pt idx="84">
                  <c:v>0.00120192307692305</c:v>
                </c:pt>
                <c:pt idx="85">
                  <c:v>-0.000825639870899836</c:v>
                </c:pt>
                <c:pt idx="86">
                  <c:v>0.0147764490821845</c:v>
                </c:pt>
                <c:pt idx="87">
                  <c:v>0.00953479430988066</c:v>
                </c:pt>
                <c:pt idx="88">
                  <c:v>0.00860865518845985</c:v>
                </c:pt>
                <c:pt idx="89">
                  <c:v>0.0130421118793212</c:v>
                </c:pt>
                <c:pt idx="90">
                  <c:v>0.00887761572606218</c:v>
                </c:pt>
                <c:pt idx="91">
                  <c:v>-0.0115951112503918</c:v>
                </c:pt>
                <c:pt idx="92">
                  <c:v>-0.0028903991875634</c:v>
                </c:pt>
                <c:pt idx="93">
                  <c:v>-0.00597918931511112</c:v>
                </c:pt>
                <c:pt idx="94">
                  <c:v>0.0136964735516372</c:v>
                </c:pt>
                <c:pt idx="95">
                  <c:v>0.00506329113924051</c:v>
                </c:pt>
                <c:pt idx="96">
                  <c:v>0.00301539438184423</c:v>
                </c:pt>
                <c:pt idx="97">
                  <c:v>0.0022268172419278</c:v>
                </c:pt>
                <c:pt idx="98">
                  <c:v>-0.0178097172316827</c:v>
                </c:pt>
                <c:pt idx="99">
                  <c:v>0.0126562252808101</c:v>
                </c:pt>
                <c:pt idx="100">
                  <c:v>0.000791640278657445</c:v>
                </c:pt>
                <c:pt idx="101">
                  <c:v>-0.0138953942232631</c:v>
                </c:pt>
                <c:pt idx="102">
                  <c:v>0.00762998505466844</c:v>
                </c:pt>
                <c:pt idx="103">
                  <c:v>-0.00415165282782392</c:v>
                </c:pt>
                <c:pt idx="104">
                  <c:v>-0.000626272115234056</c:v>
                </c:pt>
                <c:pt idx="105">
                  <c:v>-0.0106111068081482</c:v>
                </c:pt>
                <c:pt idx="106">
                  <c:v>-0.00996856069319824</c:v>
                </c:pt>
                <c:pt idx="107">
                  <c:v>-0.000995863336908192</c:v>
                </c:pt>
                <c:pt idx="108">
                  <c:v>-0.0224651789725925</c:v>
                </c:pt>
                <c:pt idx="109">
                  <c:v>0.0103654384504805</c:v>
                </c:pt>
                <c:pt idx="110">
                  <c:v>0.00387361385386595</c:v>
                </c:pt>
                <c:pt idx="111">
                  <c:v>0.00457805585228135</c:v>
                </c:pt>
                <c:pt idx="112">
                  <c:v>0.00336854999234419</c:v>
                </c:pt>
                <c:pt idx="113">
                  <c:v>-0.000841428899257899</c:v>
                </c:pt>
                <c:pt idx="114">
                  <c:v>-0.0116428517426478</c:v>
                </c:pt>
                <c:pt idx="115">
                  <c:v>-0.00795019875496889</c:v>
                </c:pt>
                <c:pt idx="116">
                  <c:v>0.0024058341478086</c:v>
                </c:pt>
                <c:pt idx="117">
                  <c:v>0.00895092164150784</c:v>
                </c:pt>
                <c:pt idx="118">
                  <c:v>-0.000151687523701038</c:v>
                </c:pt>
                <c:pt idx="119">
                  <c:v>-0.0063305448790414</c:v>
                </c:pt>
                <c:pt idx="120">
                  <c:v>-0.00770266227938978</c:v>
                </c:pt>
                <c:pt idx="121">
                  <c:v>0.004733638890976</c:v>
                </c:pt>
                <c:pt idx="122">
                  <c:v>-0.0104832713754647</c:v>
                </c:pt>
                <c:pt idx="123">
                  <c:v>0.00847267001574563</c:v>
                </c:pt>
                <c:pt idx="124">
                  <c:v>0.00391418893488905</c:v>
                </c:pt>
                <c:pt idx="125">
                  <c:v>0.00438497013684119</c:v>
                </c:pt>
                <c:pt idx="126">
                  <c:v>-0.00899078444594282</c:v>
                </c:pt>
                <c:pt idx="127">
                  <c:v>-0.0066979236436705</c:v>
                </c:pt>
                <c:pt idx="128">
                  <c:v>-0.00355951056729692</c:v>
                </c:pt>
                <c:pt idx="129">
                  <c:v>-0.00155486450466465</c:v>
                </c:pt>
                <c:pt idx="130">
                  <c:v>0.00237494433724204</c:v>
                </c:pt>
                <c:pt idx="131">
                  <c:v>0.00320154865609416</c:v>
                </c:pt>
                <c:pt idx="132">
                  <c:v>0.00659521846661167</c:v>
                </c:pt>
                <c:pt idx="133">
                  <c:v>0.00854119425547993</c:v>
                </c:pt>
                <c:pt idx="134">
                  <c:v>-0.000981650683379864</c:v>
                </c:pt>
                <c:pt idx="135">
                  <c:v>0.00508500303582283</c:v>
                </c:pt>
                <c:pt idx="136">
                  <c:v>0.0136164320332332</c:v>
                </c:pt>
                <c:pt idx="137">
                  <c:v>0.00572533849129601</c:v>
                </c:pt>
                <c:pt idx="138">
                  <c:v>-0.0111697651289114</c:v>
                </c:pt>
                <c:pt idx="139">
                  <c:v>0.00360872235872235</c:v>
                </c:pt>
                <c:pt idx="140">
                  <c:v>0.000768403258029989</c:v>
                </c:pt>
                <c:pt idx="141">
                  <c:v>-7.68344218211243E-5</c:v>
                </c:pt>
                <c:pt idx="142">
                  <c:v>-0.00747349958056882</c:v>
                </c:pt>
                <c:pt idx="143">
                  <c:v>-0.0029653284671534</c:v>
                </c:pt>
                <c:pt idx="144">
                  <c:v>-0.00348537657220775</c:v>
                </c:pt>
                <c:pt idx="145">
                  <c:v>-0.00256952841596133</c:v>
                </c:pt>
                <c:pt idx="146">
                  <c:v>0.00318423047763448</c:v>
                </c:pt>
                <c:pt idx="147">
                  <c:v>-0.000151607034566266</c:v>
                </c:pt>
                <c:pt idx="148">
                  <c:v>0.000834534557317238</c:v>
                </c:pt>
                <c:pt idx="149">
                  <c:v>0.00419015694042367</c:v>
                </c:pt>
                <c:pt idx="150">
                  <c:v>-0.00136944613511874</c:v>
                </c:pt>
                <c:pt idx="151">
                  <c:v>0.00697157741515358</c:v>
                </c:pt>
                <c:pt idx="152">
                  <c:v>0.00670985654789453</c:v>
                </c:pt>
                <c:pt idx="153">
                  <c:v>-0.00246191721803349</c:v>
                </c:pt>
                <c:pt idx="154">
                  <c:v>0.00308689612594519</c:v>
                </c:pt>
                <c:pt idx="155">
                  <c:v>0.00950451854160173</c:v>
                </c:pt>
                <c:pt idx="156">
                  <c:v>0.00289085084772262</c:v>
                </c:pt>
                <c:pt idx="157">
                  <c:v>-0.00350358143880413</c:v>
                </c:pt>
                <c:pt idx="158">
                  <c:v>0.0154965211891208</c:v>
                </c:pt>
                <c:pt idx="159">
                  <c:v>0.00365021425170614</c:v>
                </c:pt>
                <c:pt idx="160">
                  <c:v>0.0132668649995979</c:v>
                </c:pt>
                <c:pt idx="161">
                  <c:v>-0.0185448232323232</c:v>
                </c:pt>
                <c:pt idx="162">
                  <c:v>-0.0114673531476714</c:v>
                </c:pt>
                <c:pt idx="163">
                  <c:v>-0.00597084367245665</c:v>
                </c:pt>
                <c:pt idx="164">
                  <c:v>0.00687070580886942</c:v>
                </c:pt>
                <c:pt idx="165">
                  <c:v>-0.0184688481876006</c:v>
                </c:pt>
                <c:pt idx="166">
                  <c:v>-0.00145393327211507</c:v>
                </c:pt>
                <c:pt idx="167">
                  <c:v>0.00872250096487839</c:v>
                </c:pt>
                <c:pt idx="168">
                  <c:v>-0.00781190166194364</c:v>
                </c:pt>
                <c:pt idx="169">
                  <c:v>-0.0075250836120402</c:v>
                </c:pt>
                <c:pt idx="170">
                  <c:v>0.0172427124410422</c:v>
                </c:pt>
                <c:pt idx="171">
                  <c:v>0.00216970166602093</c:v>
                </c:pt>
                <c:pt idx="172">
                  <c:v>-0.016686985675099</c:v>
                </c:pt>
                <c:pt idx="173">
                  <c:v>0.00621022770834932</c:v>
                </c:pt>
                <c:pt idx="174">
                  <c:v>0.0106935296396745</c:v>
                </c:pt>
                <c:pt idx="175">
                  <c:v>-0.00069691807340851</c:v>
                </c:pt>
                <c:pt idx="176">
                  <c:v>-0.0061566877020164</c:v>
                </c:pt>
                <c:pt idx="177">
                  <c:v>-0.0200603318250377</c:v>
                </c:pt>
                <c:pt idx="178">
                  <c:v>0.00204035366130115</c:v>
                </c:pt>
                <c:pt idx="179">
                  <c:v>0.0030319108618207</c:v>
                </c:pt>
                <c:pt idx="180">
                  <c:v>0.00633104500381398</c:v>
                </c:pt>
                <c:pt idx="181">
                  <c:v>-0.00319343065693443</c:v>
                </c:pt>
                <c:pt idx="182">
                  <c:v>0.00243902439024407</c:v>
                </c:pt>
                <c:pt idx="183">
                  <c:v>0.00598067781015183</c:v>
                </c:pt>
                <c:pt idx="184">
                  <c:v>0.000383523816828894</c:v>
                </c:pt>
                <c:pt idx="185">
                  <c:v>-0.00229585979949478</c:v>
                </c:pt>
                <c:pt idx="186">
                  <c:v>0.00453567035670337</c:v>
                </c:pt>
                <c:pt idx="187">
                  <c:v>0.00626595497795314</c:v>
                </c:pt>
                <c:pt idx="188">
                  <c:v>0.00279264603211553</c:v>
                </c:pt>
                <c:pt idx="189">
                  <c:v>0.00225470377857248</c:v>
                </c:pt>
                <c:pt idx="190">
                  <c:v>-0.00193993947388841</c:v>
                </c:pt>
                <c:pt idx="191">
                  <c:v>0.0160044150110375</c:v>
                </c:pt>
                <c:pt idx="192">
                  <c:v>0.00754627055365798</c:v>
                </c:pt>
                <c:pt idx="193">
                  <c:v>-0.0174822445953328</c:v>
                </c:pt>
                <c:pt idx="194">
                  <c:v>0.00250371645411152</c:v>
                </c:pt>
                <c:pt idx="195">
                  <c:v>0.00384857053094572</c:v>
                </c:pt>
                <c:pt idx="196">
                  <c:v>0.000550098231827058</c:v>
                </c:pt>
                <c:pt idx="197">
                  <c:v>0.00569035011459732</c:v>
                </c:pt>
                <c:pt idx="198">
                  <c:v>0.00229721166032958</c:v>
                </c:pt>
                <c:pt idx="199">
                  <c:v>-0.00134483031405745</c:v>
                </c:pt>
                <c:pt idx="200">
                  <c:v>-0.00979163402788657</c:v>
                </c:pt>
                <c:pt idx="201">
                  <c:v>0.00164770498234597</c:v>
                </c:pt>
                <c:pt idx="202">
                  <c:v>0.00727100292420771</c:v>
                </c:pt>
                <c:pt idx="203">
                  <c:v>-0.00165693545841876</c:v>
                </c:pt>
                <c:pt idx="204">
                  <c:v>0.00907643312101911</c:v>
                </c:pt>
                <c:pt idx="205">
                  <c:v>0.00351550015979544</c:v>
                </c:pt>
                <c:pt idx="206">
                  <c:v>-0.00127673156718797</c:v>
                </c:pt>
                <c:pt idx="207">
                  <c:v>-0.00191143676330049</c:v>
                </c:pt>
                <c:pt idx="208">
                  <c:v>-0.0019871234401081</c:v>
                </c:pt>
                <c:pt idx="209">
                  <c:v>0.00519335250878879</c:v>
                </c:pt>
                <c:pt idx="210">
                  <c:v>-0.000558971492453944</c:v>
                </c:pt>
                <c:pt idx="211">
                  <c:v>0.0103267446551029</c:v>
                </c:pt>
                <c:pt idx="212">
                  <c:v>0.000242091672046491</c:v>
                </c:pt>
                <c:pt idx="213">
                  <c:v>-0.00153090000805735</c:v>
                </c:pt>
                <c:pt idx="214">
                  <c:v>0.000645005240667566</c:v>
                </c:pt>
                <c:pt idx="215">
                  <c:v>0.00145337101332262</c:v>
                </c:pt>
                <c:pt idx="216">
                  <c:v>0.000403877221324694</c:v>
                </c:pt>
                <c:pt idx="217">
                  <c:v>-0.00145184707210846</c:v>
                </c:pt>
                <c:pt idx="218">
                  <c:v>0.00315559511287321</c:v>
                </c:pt>
                <c:pt idx="219">
                  <c:v>0.00635127432619494</c:v>
                </c:pt>
                <c:pt idx="220">
                  <c:v>0.00236696049624556</c:v>
                </c:pt>
                <c:pt idx="221">
                  <c:v>0.00106217828253939</c:v>
                </c:pt>
                <c:pt idx="222">
                  <c:v>0.00583497698882309</c:v>
                </c:pt>
                <c:pt idx="223">
                  <c:v>-0.00458115183246063</c:v>
                </c:pt>
                <c:pt idx="224">
                  <c:v>0.000900679603700969</c:v>
                </c:pt>
                <c:pt idx="225">
                  <c:v>0.000655469070053243</c:v>
                </c:pt>
                <c:pt idx="226">
                  <c:v>0.00576843840131852</c:v>
                </c:pt>
                <c:pt idx="227">
                  <c:v>0.00388815354070151</c:v>
                </c:pt>
                <c:pt idx="228">
                  <c:v>0.00365327133842575</c:v>
                </c:pt>
                <c:pt idx="229">
                  <c:v>0.000581540250893023</c:v>
                </c:pt>
                <c:pt idx="230">
                  <c:v>-0.000995933272470664</c:v>
                </c:pt>
                <c:pt idx="231">
                  <c:v>0.00266289423316962</c:v>
                </c:pt>
                <c:pt idx="232">
                  <c:v>0.0128107880320269</c:v>
                </c:pt>
                <c:pt idx="233">
                  <c:v>0.0212601136168015</c:v>
                </c:pt>
                <c:pt idx="234">
                  <c:v>-0.00564875042793561</c:v>
                </c:pt>
                <c:pt idx="235">
                  <c:v>0.00309065934065933</c:v>
                </c:pt>
                <c:pt idx="236">
                  <c:v>-0.0117088070592228</c:v>
                </c:pt>
                <c:pt idx="237">
                  <c:v>0.0148097124160496</c:v>
                </c:pt>
                <c:pt idx="238">
                  <c:v>-0.0145099703012303</c:v>
                </c:pt>
                <c:pt idx="239">
                  <c:v>-0.000847816871555816</c:v>
                </c:pt>
                <c:pt idx="240">
                  <c:v>0.00280564529841862</c:v>
                </c:pt>
                <c:pt idx="241">
                  <c:v>0.0146652864044169</c:v>
                </c:pt>
                <c:pt idx="242">
                  <c:v>0.000517866390471278</c:v>
                </c:pt>
                <c:pt idx="243">
                  <c:v>-0.0155493244965587</c:v>
                </c:pt>
                <c:pt idx="244">
                  <c:v>-0.00144238927541152</c:v>
                </c:pt>
                <c:pt idx="245">
                  <c:v>-0.0118219166596797</c:v>
                </c:pt>
                <c:pt idx="246">
                  <c:v>-0.003758770464417</c:v>
                </c:pt>
                <c:pt idx="247">
                  <c:v>0.00402549480040258</c:v>
                </c:pt>
                <c:pt idx="248">
                  <c:v>-0.00716069941715237</c:v>
                </c:pt>
                <c:pt idx="249">
                  <c:v>-0.00191141028837367</c:v>
                </c:pt>
                <c:pt idx="250">
                  <c:v>0.00375375375375378</c:v>
                </c:pt>
                <c:pt idx="251">
                  <c:v>0.0193010798401496</c:v>
                </c:pt>
                <c:pt idx="252">
                  <c:v>0.00401229298275567</c:v>
                </c:pt>
                <c:pt idx="253">
                  <c:v>0.00791602133884014</c:v>
                </c:pt>
                <c:pt idx="254">
                  <c:v>0.000344293337923843</c:v>
                </c:pt>
                <c:pt idx="255">
                  <c:v>0.000775260573692854</c:v>
                </c:pt>
                <c:pt idx="256">
                  <c:v>0.000172309813043941</c:v>
                </c:pt>
                <c:pt idx="257">
                  <c:v>-0.00292071127909976</c:v>
                </c:pt>
                <c:pt idx="258">
                  <c:v>0.000171836068390721</c:v>
                </c:pt>
                <c:pt idx="259">
                  <c:v>0.00301620130989309</c:v>
                </c:pt>
                <c:pt idx="260">
                  <c:v>0.00181300181300188</c:v>
                </c:pt>
                <c:pt idx="261">
                  <c:v>0.0022497187851519</c:v>
                </c:pt>
                <c:pt idx="262">
                  <c:v>0.00978593272171245</c:v>
                </c:pt>
                <c:pt idx="263">
                  <c:v>-0.0131068379753384</c:v>
                </c:pt>
                <c:pt idx="264">
                  <c:v>0.00485226583484969</c:v>
                </c:pt>
                <c:pt idx="265">
                  <c:v>0.0020838760093774</c:v>
                </c:pt>
                <c:pt idx="266">
                  <c:v>-0.00389206019719774</c:v>
                </c:pt>
                <c:pt idx="267">
                  <c:v>0.00775734332781313</c:v>
                </c:pt>
                <c:pt idx="268">
                  <c:v>0.00305997552019591</c:v>
                </c:pt>
                <c:pt idx="269">
                  <c:v>0.000962632361949763</c:v>
                </c:pt>
                <c:pt idx="270">
                  <c:v>0.00563231540966295</c:v>
                </c:pt>
                <c:pt idx="271">
                  <c:v>-0.00123055286982509</c:v>
                </c:pt>
                <c:pt idx="272">
                  <c:v>-8.78889084198024E-5</c:v>
                </c:pt>
                <c:pt idx="273">
                  <c:v>0.0201739442302519</c:v>
                </c:pt>
                <c:pt idx="274">
                  <c:v>-0.00756362342053741</c:v>
                </c:pt>
                <c:pt idx="275">
                  <c:v>0.00419980341345723</c:v>
                </c:pt>
                <c:pt idx="276">
                  <c:v>-0.00294012829650747</c:v>
                </c:pt>
                <c:pt idx="277">
                  <c:v>-0.00168994040736469</c:v>
                </c:pt>
                <c:pt idx="278">
                  <c:v>0.00348089967868619</c:v>
                </c:pt>
                <c:pt idx="279">
                  <c:v>-0.00479658909220103</c:v>
                </c:pt>
                <c:pt idx="280">
                  <c:v>0.0205783700480464</c:v>
                </c:pt>
                <c:pt idx="281">
                  <c:v>-0.00809279741030475</c:v>
                </c:pt>
                <c:pt idx="282">
                  <c:v>-0.00492125984251979</c:v>
                </c:pt>
                <c:pt idx="283">
                  <c:v>-0.00196463654223967</c:v>
                </c:pt>
                <c:pt idx="284">
                  <c:v>0.015231187669991</c:v>
                </c:pt>
                <c:pt idx="285">
                  <c:v>0.000362778886268747</c:v>
                </c:pt>
                <c:pt idx="286">
                  <c:v>-0.000272010155045799</c:v>
                </c:pt>
                <c:pt idx="287">
                  <c:v>0.0038226995540184</c:v>
                </c:pt>
                <c:pt idx="288">
                  <c:v>-0.000545801873919788</c:v>
                </c:pt>
                <c:pt idx="289">
                  <c:v>0.0111295069904342</c:v>
                </c:pt>
                <c:pt idx="290">
                  <c:v>0.00499168053244585</c:v>
                </c:pt>
                <c:pt idx="291">
                  <c:v>0.00464338781575037</c:v>
                </c:pt>
                <c:pt idx="292">
                  <c:v>0.00701393434957449</c:v>
                </c:pt>
                <c:pt idx="293">
                  <c:v>-0.0112806287563569</c:v>
                </c:pt>
                <c:pt idx="294">
                  <c:v>0.0130198576245785</c:v>
                </c:pt>
                <c:pt idx="295">
                  <c:v>0.00926451124976369</c:v>
                </c:pt>
                <c:pt idx="296">
                  <c:v>0.0298899815013144</c:v>
                </c:pt>
                <c:pt idx="297">
                  <c:v>0.0</c:v>
                </c:pt>
                <c:pt idx="298">
                  <c:v>-0.0144885818460948</c:v>
                </c:pt>
                <c:pt idx="299">
                  <c:v>0.0154925460391699</c:v>
                </c:pt>
                <c:pt idx="300">
                  <c:v>-0.00667828106852495</c:v>
                </c:pt>
                <c:pt idx="301">
                  <c:v>0.0038865137971239</c:v>
                </c:pt>
                <c:pt idx="302">
                  <c:v>-0.0148367952522255</c:v>
                </c:pt>
                <c:pt idx="303">
                  <c:v>-0.00381424620959288</c:v>
                </c:pt>
                <c:pt idx="304">
                  <c:v>-0.00323163197414684</c:v>
                </c:pt>
                <c:pt idx="305">
                  <c:v>-0.0174635786327979</c:v>
                </c:pt>
                <c:pt idx="306">
                  <c:v>0.00187125748502997</c:v>
                </c:pt>
                <c:pt idx="307">
                  <c:v>0.0123129380564501</c:v>
                </c:pt>
                <c:pt idx="308">
                  <c:v>-0.000473350373946768</c:v>
                </c:pt>
                <c:pt idx="309">
                  <c:v>-0.00302029259084481</c:v>
                </c:pt>
                <c:pt idx="310">
                  <c:v>-0.00609756097560967</c:v>
                </c:pt>
                <c:pt idx="311">
                  <c:v>-0.0273722627737226</c:v>
                </c:pt>
                <c:pt idx="312">
                  <c:v>-0.00544464609800371</c:v>
                </c:pt>
                <c:pt idx="313">
                  <c:v>0.00538272055469394</c:v>
                </c:pt>
                <c:pt idx="314">
                  <c:v>-0.00408867890241689</c:v>
                </c:pt>
                <c:pt idx="315">
                  <c:v>-0.00108912688328194</c:v>
                </c:pt>
                <c:pt idx="316">
                  <c:v>0.00666971219735042</c:v>
                </c:pt>
                <c:pt idx="317">
                  <c:v>-0.00472856233518228</c:v>
                </c:pt>
                <c:pt idx="318">
                  <c:v>0.0225962432583224</c:v>
                </c:pt>
                <c:pt idx="319">
                  <c:v>-0.000185942729639234</c:v>
                </c:pt>
                <c:pt idx="320">
                  <c:v>-0.00490332130631882</c:v>
                </c:pt>
                <c:pt idx="321">
                  <c:v>-0.00643441492784266</c:v>
                </c:pt>
                <c:pt idx="322">
                  <c:v>-9.19117647057988E-5</c:v>
                </c:pt>
                <c:pt idx="323">
                  <c:v>0.0104011887072807</c:v>
                </c:pt>
                <c:pt idx="324">
                  <c:v>0.00871194379391107</c:v>
                </c:pt>
                <c:pt idx="325">
                  <c:v>0.0223137330013407</c:v>
                </c:pt>
                <c:pt idx="326">
                  <c:v>-0.0130434782608695</c:v>
                </c:pt>
                <c:pt idx="327">
                  <c:v>0.0110856269113149</c:v>
                </c:pt>
                <c:pt idx="328">
                  <c:v>0.00596039223226307</c:v>
                </c:pt>
                <c:pt idx="329">
                  <c:v>-0.0275778255585678</c:v>
                </c:pt>
                <c:pt idx="330">
                  <c:v>0.000280531138956435</c:v>
                </c:pt>
                <c:pt idx="331">
                  <c:v>-9.35016362786827E-5</c:v>
                </c:pt>
                <c:pt idx="332">
                  <c:v>0.0150911161731208</c:v>
                </c:pt>
                <c:pt idx="333">
                  <c:v>0.000664830468230536</c:v>
                </c:pt>
                <c:pt idx="334">
                  <c:v>0.00746340063151852</c:v>
                </c:pt>
                <c:pt idx="335">
                  <c:v>0.00985602473668963</c:v>
                </c:pt>
                <c:pt idx="336">
                  <c:v>0.0314960629921259</c:v>
                </c:pt>
                <c:pt idx="337">
                  <c:v>0.00662185211196946</c:v>
                </c:pt>
                <c:pt idx="338">
                  <c:v>-0.00548792656156453</c:v>
                </c:pt>
                <c:pt idx="339">
                  <c:v>-0.00447005066057418</c:v>
                </c:pt>
                <c:pt idx="340">
                  <c:v>-0.00944602971563508</c:v>
                </c:pt>
                <c:pt idx="341">
                  <c:v>-0.030895394297702</c:v>
                </c:pt>
                <c:pt idx="342">
                  <c:v>-0.00313688212927755</c:v>
                </c:pt>
                <c:pt idx="343">
                  <c:v>0.00410422830963068</c:v>
                </c:pt>
                <c:pt idx="344">
                  <c:v>-0.0165211677461748</c:v>
                </c:pt>
                <c:pt idx="345">
                  <c:v>-0.0030881527231892</c:v>
                </c:pt>
                <c:pt idx="346">
                  <c:v>-0.0165654334621756</c:v>
                </c:pt>
                <c:pt idx="347">
                  <c:v>-0.00284481967513997</c:v>
                </c:pt>
                <c:pt idx="348">
                  <c:v>0.00110243454294905</c:v>
                </c:pt>
                <c:pt idx="349">
                  <c:v>0.00156422524843566</c:v>
                </c:pt>
                <c:pt idx="350">
                  <c:v>-0.000275963572808269</c:v>
                </c:pt>
                <c:pt idx="351">
                  <c:v>0.0226716839134525</c:v>
                </c:pt>
                <c:pt idx="352">
                  <c:v>-0.00150291189179031</c:v>
                </c:pt>
                <c:pt idx="353">
                  <c:v>0.00481359131665871</c:v>
                </c:pt>
                <c:pt idx="354">
                  <c:v>0.0292403341752478</c:v>
                </c:pt>
                <c:pt idx="355">
                  <c:v>-0.00531452314233256</c:v>
                </c:pt>
                <c:pt idx="356">
                  <c:v>0.0106445312499999</c:v>
                </c:pt>
                <c:pt idx="357">
                  <c:v>-0.012440929694281</c:v>
                </c:pt>
                <c:pt idx="358">
                  <c:v>-0.0350828215149823</c:v>
                </c:pt>
                <c:pt idx="359">
                  <c:v>0.00345503781865711</c:v>
                </c:pt>
                <c:pt idx="360">
                  <c:v>0.0259628281279939</c:v>
                </c:pt>
                <c:pt idx="361">
                  <c:v>-0.016767143933685</c:v>
                </c:pt>
                <c:pt idx="362">
                  <c:v>-0.0125569714445169</c:v>
                </c:pt>
                <c:pt idx="363">
                  <c:v>0.0334518888782082</c:v>
                </c:pt>
                <c:pt idx="364">
                  <c:v>-0.00601949168736858</c:v>
                </c:pt>
                <c:pt idx="365">
                  <c:v>0.0010521281683405</c:v>
                </c:pt>
                <c:pt idx="366">
                  <c:v>-0.0128410914927769</c:v>
                </c:pt>
                <c:pt idx="367">
                  <c:v>0.0145607816840693</c:v>
                </c:pt>
                <c:pt idx="368">
                  <c:v>-0.037702802359882</c:v>
                </c:pt>
                <c:pt idx="369">
                  <c:v>-0.00568285976168644</c:v>
                </c:pt>
                <c:pt idx="370">
                  <c:v>-0.01365156857427</c:v>
                </c:pt>
                <c:pt idx="371">
                  <c:v>0.000542740841248324</c:v>
                </c:pt>
                <c:pt idx="372">
                  <c:v>-0.0181188382627232</c:v>
                </c:pt>
                <c:pt idx="373">
                  <c:v>-0.0123684210526315</c:v>
                </c:pt>
                <c:pt idx="374">
                  <c:v>0.0139642444187494</c:v>
                </c:pt>
                <c:pt idx="375">
                  <c:v>-0.00283813747228375</c:v>
                </c:pt>
                <c:pt idx="376">
                  <c:v>0.0439814814814815</c:v>
                </c:pt>
                <c:pt idx="377">
                  <c:v>-0.0148681930128614</c:v>
                </c:pt>
                <c:pt idx="378">
                  <c:v>-0.0331598906429139</c:v>
                </c:pt>
                <c:pt idx="379">
                  <c:v>-0.00596125186289114</c:v>
                </c:pt>
                <c:pt idx="380">
                  <c:v>-0.0235404896421846</c:v>
                </c:pt>
                <c:pt idx="381">
                  <c:v>0.0130072840790843</c:v>
                </c:pt>
                <c:pt idx="382">
                  <c:v>-0.0169636007160516</c:v>
                </c:pt>
                <c:pt idx="383">
                  <c:v>0.0123403520883673</c:v>
                </c:pt>
                <c:pt idx="384">
                  <c:v>0.00765217391304344</c:v>
                </c:pt>
                <c:pt idx="385">
                  <c:v>-0.023686221241192</c:v>
                </c:pt>
                <c:pt idx="386">
                  <c:v>-0.00380581867388353</c:v>
                </c:pt>
                <c:pt idx="387">
                  <c:v>0.00655486507193322</c:v>
                </c:pt>
                <c:pt idx="388">
                  <c:v>0.00298838797814203</c:v>
                </c:pt>
                <c:pt idx="389">
                  <c:v>-0.00178982357453331</c:v>
                </c:pt>
                <c:pt idx="390">
                  <c:v>0.00885640584694756</c:v>
                </c:pt>
                <c:pt idx="391">
                  <c:v>0.00379768686345587</c:v>
                </c:pt>
                <c:pt idx="392">
                  <c:v>-0.0158838019196467</c:v>
                </c:pt>
                <c:pt idx="393">
                  <c:v>0.000765045902754194</c:v>
                </c:pt>
                <c:pt idx="394">
                  <c:v>0.0113480055020633</c:v>
                </c:pt>
                <c:pt idx="395">
                  <c:v>0.000774326765895115</c:v>
                </c:pt>
                <c:pt idx="396">
                  <c:v>0.00163736642537054</c:v>
                </c:pt>
                <c:pt idx="397">
                  <c:v>0.00650533437418683</c:v>
                </c:pt>
                <c:pt idx="398">
                  <c:v>0.00348159108712687</c:v>
                </c:pt>
                <c:pt idx="399">
                  <c:v>-0.00571181306793593</c:v>
                </c:pt>
                <c:pt idx="400">
                  <c:v>0.0023421235253296</c:v>
                </c:pt>
                <c:pt idx="401">
                  <c:v>0.00822109497988453</c:v>
                </c:pt>
                <c:pt idx="402">
                  <c:v>0.00677995949634595</c:v>
                </c:pt>
                <c:pt idx="403">
                  <c:v>-0.00342225342225343</c:v>
                </c:pt>
                <c:pt idx="404">
                  <c:v>0.000702493853178769</c:v>
                </c:pt>
                <c:pt idx="405">
                  <c:v>0.00636267232237539</c:v>
                </c:pt>
                <c:pt idx="406">
                  <c:v>-0.000618210721540293</c:v>
                </c:pt>
                <c:pt idx="407">
                  <c:v>-0.00158716162595884</c:v>
                </c:pt>
                <c:pt idx="408">
                  <c:v>-0.00491357374747743</c:v>
                </c:pt>
                <c:pt idx="409">
                  <c:v>0.00706901122205529</c:v>
                </c:pt>
                <c:pt idx="410">
                  <c:v>0.00533001687838686</c:v>
                </c:pt>
                <c:pt idx="411">
                  <c:v>-0.00915412375671161</c:v>
                </c:pt>
                <c:pt idx="412">
                  <c:v>-0.000527843758247579</c:v>
                </c:pt>
                <c:pt idx="413">
                  <c:v>0.00592920353982302</c:v>
                </c:pt>
                <c:pt idx="414">
                  <c:v>0.00802854594112405</c:v>
                </c:pt>
                <c:pt idx="415">
                  <c:v>0.00026768983670921</c:v>
                </c:pt>
                <c:pt idx="416">
                  <c:v>8.92379082633491E-5</c:v>
                </c:pt>
                <c:pt idx="417">
                  <c:v>0.00412186379928322</c:v>
                </c:pt>
                <c:pt idx="418">
                  <c:v>0.0045004500450045</c:v>
                </c:pt>
                <c:pt idx="419">
                  <c:v>0.00162279120086542</c:v>
                </c:pt>
                <c:pt idx="420">
                  <c:v>0.000180342651036934</c:v>
                </c:pt>
                <c:pt idx="421">
                  <c:v>0.014267422718127</c:v>
                </c:pt>
                <c:pt idx="422">
                  <c:v>0.00302724520686174</c:v>
                </c:pt>
                <c:pt idx="423">
                  <c:v>0.000918189330640056</c:v>
                </c:pt>
                <c:pt idx="424">
                  <c:v>0.00276217659515696</c:v>
                </c:pt>
                <c:pt idx="425">
                  <c:v>0.0104195739138525</c:v>
                </c:pt>
                <c:pt idx="426">
                  <c:v>0.000651647737851361</c:v>
                </c:pt>
                <c:pt idx="427">
                  <c:v>-0.0013944408292274</c:v>
                </c:pt>
                <c:pt idx="428">
                  <c:v>0.0091941082653156</c:v>
                </c:pt>
                <c:pt idx="429">
                  <c:v>-0.0121408711770158</c:v>
                </c:pt>
                <c:pt idx="430">
                  <c:v>0.000185391175380147</c:v>
                </c:pt>
                <c:pt idx="431">
                  <c:v>0.00204347018391231</c:v>
                </c:pt>
                <c:pt idx="432">
                  <c:v>0.0058862001308044</c:v>
                </c:pt>
                <c:pt idx="433">
                  <c:v>0.00478783327074732</c:v>
                </c:pt>
                <c:pt idx="434">
                  <c:v>0.0157337656145703</c:v>
                </c:pt>
                <c:pt idx="435">
                  <c:v>-0.000857469512195019</c:v>
                </c:pt>
                <c:pt idx="436">
                  <c:v>0.0104938865890054</c:v>
                </c:pt>
                <c:pt idx="437">
                  <c:v>-0.00192178341500902</c:v>
                </c:pt>
                <c:pt idx="438">
                  <c:v>0.0125510799766491</c:v>
                </c:pt>
                <c:pt idx="439">
                  <c:v>-0.00724427702115329</c:v>
                </c:pt>
                <c:pt idx="440">
                  <c:v>0.00203252032520333</c:v>
                </c:pt>
                <c:pt idx="441">
                  <c:v>-0.03086014445174</c:v>
                </c:pt>
                <c:pt idx="442">
                  <c:v>-0.00494679858129551</c:v>
                </c:pt>
                <c:pt idx="443">
                  <c:v>0.0120914415265445</c:v>
                </c:pt>
                <c:pt idx="444">
                  <c:v>0.0155410590943976</c:v>
                </c:pt>
                <c:pt idx="445">
                  <c:v>-0.0109118512192808</c:v>
                </c:pt>
                <c:pt idx="446">
                  <c:v>-0.0114435794015571</c:v>
                </c:pt>
                <c:pt idx="447">
                  <c:v>0.00480678605089543</c:v>
                </c:pt>
                <c:pt idx="448">
                  <c:v>-0.00422336931018304</c:v>
                </c:pt>
                <c:pt idx="449">
                  <c:v>0.00509385906989899</c:v>
                </c:pt>
                <c:pt idx="450">
                  <c:v>-0.0222283711492344</c:v>
                </c:pt>
                <c:pt idx="451">
                  <c:v>-0.0192672998643147</c:v>
                </c:pt>
                <c:pt idx="452">
                  <c:v>-0.010118194842407</c:v>
                </c:pt>
                <c:pt idx="453">
                  <c:v>0.0124195449188651</c:v>
                </c:pt>
                <c:pt idx="454">
                  <c:v>-0.0112047328791682</c:v>
                </c:pt>
                <c:pt idx="455">
                  <c:v>0.00269638684163219</c:v>
                </c:pt>
                <c:pt idx="456">
                  <c:v>0.00842925768150101</c:v>
                </c:pt>
                <c:pt idx="457">
                  <c:v>-0.00924928160919541</c:v>
                </c:pt>
                <c:pt idx="458">
                  <c:v>0.00134879956838419</c:v>
                </c:pt>
                <c:pt idx="459">
                  <c:v>0.00333814507398042</c:v>
                </c:pt>
                <c:pt idx="460">
                  <c:v>0.00425840355168976</c:v>
                </c:pt>
                <c:pt idx="461">
                  <c:v>0.000634632819583022</c:v>
                </c:pt>
                <c:pt idx="462">
                  <c:v>0.00263612398872822</c:v>
                </c:pt>
              </c:numCache>
            </c:numRef>
          </c:yVal>
        </c:ser>
        <c:axId val="237557304"/>
        <c:axId val="237554056"/>
      </c:scatterChart>
      <c:valAx>
        <c:axId val="237557304"/>
        <c:scaling>
          <c:orientation val="minMax"/>
        </c:scaling>
        <c:axPos val="b"/>
        <c:numFmt formatCode="General" sourceLinked="1"/>
        <c:tickLblPos val="nextTo"/>
        <c:crossAx val="237554056"/>
        <c:crosses val="autoZero"/>
        <c:crossBetween val="midCat"/>
      </c:valAx>
      <c:valAx>
        <c:axId val="237554056"/>
        <c:scaling>
          <c:orientation val="minMax"/>
        </c:scaling>
        <c:axPos val="l"/>
        <c:majorGridlines/>
        <c:numFmt formatCode="General" sourceLinked="1"/>
        <c:tickLblPos val="nextTo"/>
        <c:crossAx val="23755730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Comparison!$S$4:$S$124</c:f>
              <c:numCache>
                <c:formatCode>General</c:formatCode>
                <c:ptCount val="121"/>
                <c:pt idx="0">
                  <c:v>-0.06</c:v>
                </c:pt>
                <c:pt idx="1">
                  <c:v>-0.059</c:v>
                </c:pt>
                <c:pt idx="2">
                  <c:v>-0.058</c:v>
                </c:pt>
                <c:pt idx="3">
                  <c:v>-0.057</c:v>
                </c:pt>
                <c:pt idx="4">
                  <c:v>-0.056</c:v>
                </c:pt>
                <c:pt idx="5">
                  <c:v>-0.055</c:v>
                </c:pt>
                <c:pt idx="6">
                  <c:v>-0.054</c:v>
                </c:pt>
                <c:pt idx="7">
                  <c:v>-0.053</c:v>
                </c:pt>
                <c:pt idx="8">
                  <c:v>-0.052</c:v>
                </c:pt>
                <c:pt idx="9">
                  <c:v>-0.051</c:v>
                </c:pt>
                <c:pt idx="10">
                  <c:v>-0.05</c:v>
                </c:pt>
                <c:pt idx="11">
                  <c:v>-0.049</c:v>
                </c:pt>
                <c:pt idx="12">
                  <c:v>-0.048</c:v>
                </c:pt>
                <c:pt idx="13">
                  <c:v>-0.047</c:v>
                </c:pt>
                <c:pt idx="14">
                  <c:v>-0.046</c:v>
                </c:pt>
                <c:pt idx="15">
                  <c:v>-0.045</c:v>
                </c:pt>
                <c:pt idx="16">
                  <c:v>-0.044</c:v>
                </c:pt>
                <c:pt idx="17">
                  <c:v>-0.043</c:v>
                </c:pt>
                <c:pt idx="18">
                  <c:v>-0.042</c:v>
                </c:pt>
                <c:pt idx="19">
                  <c:v>-0.041</c:v>
                </c:pt>
                <c:pt idx="20">
                  <c:v>-0.04</c:v>
                </c:pt>
                <c:pt idx="21">
                  <c:v>-0.039</c:v>
                </c:pt>
                <c:pt idx="22">
                  <c:v>-0.038</c:v>
                </c:pt>
                <c:pt idx="23">
                  <c:v>-0.037</c:v>
                </c:pt>
                <c:pt idx="24">
                  <c:v>-0.036</c:v>
                </c:pt>
                <c:pt idx="25">
                  <c:v>-0.035</c:v>
                </c:pt>
                <c:pt idx="26">
                  <c:v>-0.034</c:v>
                </c:pt>
                <c:pt idx="27">
                  <c:v>-0.033</c:v>
                </c:pt>
                <c:pt idx="28">
                  <c:v>-0.032</c:v>
                </c:pt>
                <c:pt idx="29">
                  <c:v>-0.031</c:v>
                </c:pt>
                <c:pt idx="30">
                  <c:v>-0.03</c:v>
                </c:pt>
                <c:pt idx="31">
                  <c:v>-0.029</c:v>
                </c:pt>
                <c:pt idx="32">
                  <c:v>-0.028</c:v>
                </c:pt>
                <c:pt idx="33">
                  <c:v>-0.027</c:v>
                </c:pt>
                <c:pt idx="34">
                  <c:v>-0.026</c:v>
                </c:pt>
                <c:pt idx="35">
                  <c:v>-0.025</c:v>
                </c:pt>
                <c:pt idx="36">
                  <c:v>-0.024</c:v>
                </c:pt>
                <c:pt idx="37">
                  <c:v>-0.023</c:v>
                </c:pt>
                <c:pt idx="38">
                  <c:v>-0.022</c:v>
                </c:pt>
                <c:pt idx="39">
                  <c:v>-0.021</c:v>
                </c:pt>
                <c:pt idx="40">
                  <c:v>-0.02</c:v>
                </c:pt>
                <c:pt idx="41">
                  <c:v>-0.019</c:v>
                </c:pt>
                <c:pt idx="42">
                  <c:v>-0.018</c:v>
                </c:pt>
                <c:pt idx="43">
                  <c:v>-0.017</c:v>
                </c:pt>
                <c:pt idx="44">
                  <c:v>-0.016</c:v>
                </c:pt>
                <c:pt idx="45">
                  <c:v>-0.015</c:v>
                </c:pt>
                <c:pt idx="46">
                  <c:v>-0.014</c:v>
                </c:pt>
                <c:pt idx="47">
                  <c:v>-0.013</c:v>
                </c:pt>
                <c:pt idx="48">
                  <c:v>-0.012</c:v>
                </c:pt>
                <c:pt idx="49">
                  <c:v>-0.011</c:v>
                </c:pt>
                <c:pt idx="50">
                  <c:v>-0.01</c:v>
                </c:pt>
                <c:pt idx="51">
                  <c:v>-0.009</c:v>
                </c:pt>
                <c:pt idx="52">
                  <c:v>-0.008</c:v>
                </c:pt>
                <c:pt idx="53">
                  <c:v>-0.007</c:v>
                </c:pt>
                <c:pt idx="54">
                  <c:v>-0.006</c:v>
                </c:pt>
                <c:pt idx="55">
                  <c:v>-0.005</c:v>
                </c:pt>
                <c:pt idx="56">
                  <c:v>-0.004</c:v>
                </c:pt>
                <c:pt idx="57">
                  <c:v>-0.0029999999999999</c:v>
                </c:pt>
                <c:pt idx="58">
                  <c:v>-0.0019999999999999</c:v>
                </c:pt>
                <c:pt idx="59">
                  <c:v>-0.000999999999999897</c:v>
                </c:pt>
                <c:pt idx="60">
                  <c:v>1.04083408558608E-16</c:v>
                </c:pt>
                <c:pt idx="61">
                  <c:v>0.0010000000000001</c:v>
                </c:pt>
                <c:pt idx="62">
                  <c:v>0.0020000000000001</c:v>
                </c:pt>
                <c:pt idx="63">
                  <c:v>0.0030000000000001</c:v>
                </c:pt>
                <c:pt idx="64">
                  <c:v>0.0040000000000001</c:v>
                </c:pt>
                <c:pt idx="65">
                  <c:v>0.0050000000000001</c:v>
                </c:pt>
                <c:pt idx="66">
                  <c:v>0.0060000000000001</c:v>
                </c:pt>
                <c:pt idx="67">
                  <c:v>0.0070000000000001</c:v>
                </c:pt>
                <c:pt idx="68">
                  <c:v>0.0080000000000001</c:v>
                </c:pt>
                <c:pt idx="69">
                  <c:v>0.00900000000000011</c:v>
                </c:pt>
                <c:pt idx="70">
                  <c:v>0.0100000000000001</c:v>
                </c:pt>
                <c:pt idx="71">
                  <c:v>0.0110000000000001</c:v>
                </c:pt>
                <c:pt idx="72">
                  <c:v>0.0120000000000001</c:v>
                </c:pt>
                <c:pt idx="73">
                  <c:v>0.0130000000000001</c:v>
                </c:pt>
                <c:pt idx="74">
                  <c:v>0.0140000000000001</c:v>
                </c:pt>
                <c:pt idx="75">
                  <c:v>0.0150000000000001</c:v>
                </c:pt>
                <c:pt idx="76">
                  <c:v>0.0160000000000001</c:v>
                </c:pt>
                <c:pt idx="77">
                  <c:v>0.0170000000000001</c:v>
                </c:pt>
                <c:pt idx="78">
                  <c:v>0.0180000000000001</c:v>
                </c:pt>
                <c:pt idx="79">
                  <c:v>0.0190000000000001</c:v>
                </c:pt>
                <c:pt idx="80">
                  <c:v>0.0200000000000001</c:v>
                </c:pt>
                <c:pt idx="81">
                  <c:v>0.0210000000000001</c:v>
                </c:pt>
                <c:pt idx="82">
                  <c:v>0.0220000000000001</c:v>
                </c:pt>
                <c:pt idx="83">
                  <c:v>0.0230000000000001</c:v>
                </c:pt>
                <c:pt idx="84">
                  <c:v>0.0240000000000001</c:v>
                </c:pt>
                <c:pt idx="85">
                  <c:v>0.0250000000000001</c:v>
                </c:pt>
                <c:pt idx="86">
                  <c:v>0.0260000000000001</c:v>
                </c:pt>
                <c:pt idx="87">
                  <c:v>0.0270000000000001</c:v>
                </c:pt>
                <c:pt idx="88">
                  <c:v>0.0280000000000001</c:v>
                </c:pt>
                <c:pt idx="89">
                  <c:v>0.0290000000000001</c:v>
                </c:pt>
                <c:pt idx="90">
                  <c:v>0.0300000000000001</c:v>
                </c:pt>
                <c:pt idx="91">
                  <c:v>0.0310000000000001</c:v>
                </c:pt>
                <c:pt idx="92">
                  <c:v>0.0320000000000001</c:v>
                </c:pt>
                <c:pt idx="93">
                  <c:v>0.0330000000000001</c:v>
                </c:pt>
                <c:pt idx="94">
                  <c:v>0.0340000000000001</c:v>
                </c:pt>
                <c:pt idx="95">
                  <c:v>0.0350000000000001</c:v>
                </c:pt>
                <c:pt idx="96">
                  <c:v>0.0360000000000001</c:v>
                </c:pt>
                <c:pt idx="97">
                  <c:v>0.0370000000000001</c:v>
                </c:pt>
                <c:pt idx="98">
                  <c:v>0.0380000000000001</c:v>
                </c:pt>
                <c:pt idx="99">
                  <c:v>0.0390000000000001</c:v>
                </c:pt>
                <c:pt idx="100">
                  <c:v>0.04</c:v>
                </c:pt>
                <c:pt idx="101">
                  <c:v>0.041</c:v>
                </c:pt>
                <c:pt idx="102">
                  <c:v>0.042</c:v>
                </c:pt>
                <c:pt idx="103">
                  <c:v>0.043</c:v>
                </c:pt>
                <c:pt idx="104">
                  <c:v>0.044</c:v>
                </c:pt>
                <c:pt idx="105">
                  <c:v>0.045</c:v>
                </c:pt>
                <c:pt idx="106">
                  <c:v>0.046</c:v>
                </c:pt>
                <c:pt idx="107">
                  <c:v>0.047</c:v>
                </c:pt>
                <c:pt idx="108">
                  <c:v>0.048</c:v>
                </c:pt>
                <c:pt idx="109">
                  <c:v>0.049</c:v>
                </c:pt>
                <c:pt idx="110">
                  <c:v>0.05</c:v>
                </c:pt>
                <c:pt idx="111">
                  <c:v>0.051</c:v>
                </c:pt>
                <c:pt idx="112">
                  <c:v>0.052</c:v>
                </c:pt>
                <c:pt idx="113">
                  <c:v>0.053</c:v>
                </c:pt>
                <c:pt idx="114">
                  <c:v>0.054</c:v>
                </c:pt>
                <c:pt idx="115">
                  <c:v>0.055</c:v>
                </c:pt>
                <c:pt idx="116">
                  <c:v>0.056</c:v>
                </c:pt>
                <c:pt idx="117">
                  <c:v>0.057</c:v>
                </c:pt>
                <c:pt idx="118">
                  <c:v>0.058</c:v>
                </c:pt>
                <c:pt idx="119">
                  <c:v>0.059</c:v>
                </c:pt>
                <c:pt idx="120">
                  <c:v>0.06</c:v>
                </c:pt>
              </c:numCache>
            </c:numRef>
          </c:xVal>
          <c:yVal>
            <c:numRef>
              <c:f>Comparison!$U$4:$U$124</c:f>
              <c:numCache>
                <c:formatCode>General</c:formatCode>
                <c:ptCount val="121"/>
                <c:pt idx="0">
                  <c:v>2.159827213822894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2.159827213822894</c:v>
                </c:pt>
                <c:pt idx="14">
                  <c:v>0.0</c:v>
                </c:pt>
                <c:pt idx="15">
                  <c:v>0.0</c:v>
                </c:pt>
                <c:pt idx="16">
                  <c:v>4.319654427645789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2.159827213822894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2.159827213822894</c:v>
                </c:pt>
                <c:pt idx="27">
                  <c:v>0.0</c:v>
                </c:pt>
                <c:pt idx="28">
                  <c:v>2.159827213822894</c:v>
                </c:pt>
                <c:pt idx="29">
                  <c:v>6.479481641468682</c:v>
                </c:pt>
                <c:pt idx="30">
                  <c:v>0.0</c:v>
                </c:pt>
                <c:pt idx="31">
                  <c:v>2.159827213822894</c:v>
                </c:pt>
                <c:pt idx="32">
                  <c:v>6.479481641468682</c:v>
                </c:pt>
                <c:pt idx="33">
                  <c:v>2.159827213822894</c:v>
                </c:pt>
                <c:pt idx="34">
                  <c:v>2.159827213822894</c:v>
                </c:pt>
                <c:pt idx="35">
                  <c:v>4.319654427645789</c:v>
                </c:pt>
                <c:pt idx="36">
                  <c:v>4.319654427645789</c:v>
                </c:pt>
                <c:pt idx="37">
                  <c:v>4.319654427645789</c:v>
                </c:pt>
                <c:pt idx="38">
                  <c:v>4.319654427645789</c:v>
                </c:pt>
                <c:pt idx="39">
                  <c:v>0.0</c:v>
                </c:pt>
                <c:pt idx="40">
                  <c:v>8.639308855291578</c:v>
                </c:pt>
                <c:pt idx="41">
                  <c:v>4.319654427645789</c:v>
                </c:pt>
                <c:pt idx="42">
                  <c:v>8.639308855291578</c:v>
                </c:pt>
                <c:pt idx="43">
                  <c:v>6.479481641468682</c:v>
                </c:pt>
                <c:pt idx="44">
                  <c:v>12.95896328293736</c:v>
                </c:pt>
                <c:pt idx="45">
                  <c:v>10.79913606911447</c:v>
                </c:pt>
                <c:pt idx="46">
                  <c:v>8.639308855291578</c:v>
                </c:pt>
                <c:pt idx="47">
                  <c:v>4.319654427645789</c:v>
                </c:pt>
                <c:pt idx="48">
                  <c:v>12.95896328293736</c:v>
                </c:pt>
                <c:pt idx="49">
                  <c:v>19.43844492440605</c:v>
                </c:pt>
                <c:pt idx="50">
                  <c:v>12.95896328293736</c:v>
                </c:pt>
                <c:pt idx="51">
                  <c:v>12.95896328293736</c:v>
                </c:pt>
                <c:pt idx="52">
                  <c:v>17.27861771058316</c:v>
                </c:pt>
                <c:pt idx="53">
                  <c:v>12.95896328293736</c:v>
                </c:pt>
                <c:pt idx="54">
                  <c:v>23.75809935205184</c:v>
                </c:pt>
                <c:pt idx="55">
                  <c:v>25.91792656587473</c:v>
                </c:pt>
                <c:pt idx="56">
                  <c:v>30.23758099352052</c:v>
                </c:pt>
                <c:pt idx="57">
                  <c:v>25.91792656587473</c:v>
                </c:pt>
                <c:pt idx="58">
                  <c:v>34.55723542116631</c:v>
                </c:pt>
                <c:pt idx="59">
                  <c:v>56.15550755939525</c:v>
                </c:pt>
                <c:pt idx="60">
                  <c:v>36.7170626349892</c:v>
                </c:pt>
                <c:pt idx="61">
                  <c:v>73.4341252699784</c:v>
                </c:pt>
                <c:pt idx="62">
                  <c:v>38.87688984881209</c:v>
                </c:pt>
                <c:pt idx="63">
                  <c:v>49.67602591792657</c:v>
                </c:pt>
                <c:pt idx="64">
                  <c:v>45.35637149028078</c:v>
                </c:pt>
                <c:pt idx="65">
                  <c:v>49.67602591792657</c:v>
                </c:pt>
                <c:pt idx="66">
                  <c:v>36.7170626349892</c:v>
                </c:pt>
                <c:pt idx="67">
                  <c:v>32.39740820734342</c:v>
                </c:pt>
                <c:pt idx="68">
                  <c:v>30.23758099352052</c:v>
                </c:pt>
                <c:pt idx="69">
                  <c:v>19.43844492440605</c:v>
                </c:pt>
                <c:pt idx="70">
                  <c:v>19.43844492440605</c:v>
                </c:pt>
                <c:pt idx="71">
                  <c:v>19.43844492440605</c:v>
                </c:pt>
                <c:pt idx="72">
                  <c:v>10.79913606911447</c:v>
                </c:pt>
                <c:pt idx="73">
                  <c:v>17.27861771058316</c:v>
                </c:pt>
                <c:pt idx="74">
                  <c:v>21.59827213822894</c:v>
                </c:pt>
                <c:pt idx="75">
                  <c:v>10.79913606911447</c:v>
                </c:pt>
                <c:pt idx="76">
                  <c:v>10.79913606911447</c:v>
                </c:pt>
                <c:pt idx="77">
                  <c:v>8.639308855291578</c:v>
                </c:pt>
                <c:pt idx="78">
                  <c:v>8.639308855291578</c:v>
                </c:pt>
                <c:pt idx="79">
                  <c:v>6.479481641468682</c:v>
                </c:pt>
                <c:pt idx="80">
                  <c:v>2.159827213822894</c:v>
                </c:pt>
                <c:pt idx="81">
                  <c:v>4.319654427645789</c:v>
                </c:pt>
                <c:pt idx="82">
                  <c:v>6.479481641468682</c:v>
                </c:pt>
                <c:pt idx="83">
                  <c:v>6.479481641468682</c:v>
                </c:pt>
                <c:pt idx="84">
                  <c:v>4.319654427645789</c:v>
                </c:pt>
                <c:pt idx="85">
                  <c:v>0.0</c:v>
                </c:pt>
                <c:pt idx="86">
                  <c:v>2.159827213822894</c:v>
                </c:pt>
                <c:pt idx="87">
                  <c:v>0.0</c:v>
                </c:pt>
                <c:pt idx="88">
                  <c:v>0.0</c:v>
                </c:pt>
                <c:pt idx="89">
                  <c:v>4.319654427645789</c:v>
                </c:pt>
                <c:pt idx="90">
                  <c:v>4.319654427645789</c:v>
                </c:pt>
                <c:pt idx="91">
                  <c:v>0.0</c:v>
                </c:pt>
                <c:pt idx="92">
                  <c:v>2.159827213822894</c:v>
                </c:pt>
                <c:pt idx="93">
                  <c:v>2.159827213822894</c:v>
                </c:pt>
                <c:pt idx="94">
                  <c:v>0.0</c:v>
                </c:pt>
                <c:pt idx="95">
                  <c:v>6.479481641468682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2.159827213822894</c:v>
                </c:pt>
                <c:pt idx="105">
                  <c:v>0.0</c:v>
                </c:pt>
                <c:pt idx="106">
                  <c:v>0.0</c:v>
                </c:pt>
                <c:pt idx="107">
                  <c:v>2.159827213822894</c:v>
                </c:pt>
                <c:pt idx="108">
                  <c:v>2.159827213822894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xVal>
            <c:numRef>
              <c:f>Comparison!$S$4:$S$124</c:f>
              <c:numCache>
                <c:formatCode>General</c:formatCode>
                <c:ptCount val="121"/>
                <c:pt idx="0">
                  <c:v>-0.06</c:v>
                </c:pt>
                <c:pt idx="1">
                  <c:v>-0.059</c:v>
                </c:pt>
                <c:pt idx="2">
                  <c:v>-0.058</c:v>
                </c:pt>
                <c:pt idx="3">
                  <c:v>-0.057</c:v>
                </c:pt>
                <c:pt idx="4">
                  <c:v>-0.056</c:v>
                </c:pt>
                <c:pt idx="5">
                  <c:v>-0.055</c:v>
                </c:pt>
                <c:pt idx="6">
                  <c:v>-0.054</c:v>
                </c:pt>
                <c:pt idx="7">
                  <c:v>-0.053</c:v>
                </c:pt>
                <c:pt idx="8">
                  <c:v>-0.052</c:v>
                </c:pt>
                <c:pt idx="9">
                  <c:v>-0.051</c:v>
                </c:pt>
                <c:pt idx="10">
                  <c:v>-0.05</c:v>
                </c:pt>
                <c:pt idx="11">
                  <c:v>-0.049</c:v>
                </c:pt>
                <c:pt idx="12">
                  <c:v>-0.048</c:v>
                </c:pt>
                <c:pt idx="13">
                  <c:v>-0.047</c:v>
                </c:pt>
                <c:pt idx="14">
                  <c:v>-0.046</c:v>
                </c:pt>
                <c:pt idx="15">
                  <c:v>-0.045</c:v>
                </c:pt>
                <c:pt idx="16">
                  <c:v>-0.044</c:v>
                </c:pt>
                <c:pt idx="17">
                  <c:v>-0.043</c:v>
                </c:pt>
                <c:pt idx="18">
                  <c:v>-0.042</c:v>
                </c:pt>
                <c:pt idx="19">
                  <c:v>-0.041</c:v>
                </c:pt>
                <c:pt idx="20">
                  <c:v>-0.04</c:v>
                </c:pt>
                <c:pt idx="21">
                  <c:v>-0.039</c:v>
                </c:pt>
                <c:pt idx="22">
                  <c:v>-0.038</c:v>
                </c:pt>
                <c:pt idx="23">
                  <c:v>-0.037</c:v>
                </c:pt>
                <c:pt idx="24">
                  <c:v>-0.036</c:v>
                </c:pt>
                <c:pt idx="25">
                  <c:v>-0.035</c:v>
                </c:pt>
                <c:pt idx="26">
                  <c:v>-0.034</c:v>
                </c:pt>
                <c:pt idx="27">
                  <c:v>-0.033</c:v>
                </c:pt>
                <c:pt idx="28">
                  <c:v>-0.032</c:v>
                </c:pt>
                <c:pt idx="29">
                  <c:v>-0.031</c:v>
                </c:pt>
                <c:pt idx="30">
                  <c:v>-0.03</c:v>
                </c:pt>
                <c:pt idx="31">
                  <c:v>-0.029</c:v>
                </c:pt>
                <c:pt idx="32">
                  <c:v>-0.028</c:v>
                </c:pt>
                <c:pt idx="33">
                  <c:v>-0.027</c:v>
                </c:pt>
                <c:pt idx="34">
                  <c:v>-0.026</c:v>
                </c:pt>
                <c:pt idx="35">
                  <c:v>-0.025</c:v>
                </c:pt>
                <c:pt idx="36">
                  <c:v>-0.024</c:v>
                </c:pt>
                <c:pt idx="37">
                  <c:v>-0.023</c:v>
                </c:pt>
                <c:pt idx="38">
                  <c:v>-0.022</c:v>
                </c:pt>
                <c:pt idx="39">
                  <c:v>-0.021</c:v>
                </c:pt>
                <c:pt idx="40">
                  <c:v>-0.02</c:v>
                </c:pt>
                <c:pt idx="41">
                  <c:v>-0.019</c:v>
                </c:pt>
                <c:pt idx="42">
                  <c:v>-0.018</c:v>
                </c:pt>
                <c:pt idx="43">
                  <c:v>-0.017</c:v>
                </c:pt>
                <c:pt idx="44">
                  <c:v>-0.016</c:v>
                </c:pt>
                <c:pt idx="45">
                  <c:v>-0.015</c:v>
                </c:pt>
                <c:pt idx="46">
                  <c:v>-0.014</c:v>
                </c:pt>
                <c:pt idx="47">
                  <c:v>-0.013</c:v>
                </c:pt>
                <c:pt idx="48">
                  <c:v>-0.012</c:v>
                </c:pt>
                <c:pt idx="49">
                  <c:v>-0.011</c:v>
                </c:pt>
                <c:pt idx="50">
                  <c:v>-0.01</c:v>
                </c:pt>
                <c:pt idx="51">
                  <c:v>-0.009</c:v>
                </c:pt>
                <c:pt idx="52">
                  <c:v>-0.008</c:v>
                </c:pt>
                <c:pt idx="53">
                  <c:v>-0.007</c:v>
                </c:pt>
                <c:pt idx="54">
                  <c:v>-0.006</c:v>
                </c:pt>
                <c:pt idx="55">
                  <c:v>-0.005</c:v>
                </c:pt>
                <c:pt idx="56">
                  <c:v>-0.004</c:v>
                </c:pt>
                <c:pt idx="57">
                  <c:v>-0.0029999999999999</c:v>
                </c:pt>
                <c:pt idx="58">
                  <c:v>-0.0019999999999999</c:v>
                </c:pt>
                <c:pt idx="59">
                  <c:v>-0.000999999999999897</c:v>
                </c:pt>
                <c:pt idx="60">
                  <c:v>1.04083408558608E-16</c:v>
                </c:pt>
                <c:pt idx="61">
                  <c:v>0.0010000000000001</c:v>
                </c:pt>
                <c:pt idx="62">
                  <c:v>0.0020000000000001</c:v>
                </c:pt>
                <c:pt idx="63">
                  <c:v>0.0030000000000001</c:v>
                </c:pt>
                <c:pt idx="64">
                  <c:v>0.0040000000000001</c:v>
                </c:pt>
                <c:pt idx="65">
                  <c:v>0.0050000000000001</c:v>
                </c:pt>
                <c:pt idx="66">
                  <c:v>0.0060000000000001</c:v>
                </c:pt>
                <c:pt idx="67">
                  <c:v>0.0070000000000001</c:v>
                </c:pt>
                <c:pt idx="68">
                  <c:v>0.0080000000000001</c:v>
                </c:pt>
                <c:pt idx="69">
                  <c:v>0.00900000000000011</c:v>
                </c:pt>
                <c:pt idx="70">
                  <c:v>0.0100000000000001</c:v>
                </c:pt>
                <c:pt idx="71">
                  <c:v>0.0110000000000001</c:v>
                </c:pt>
                <c:pt idx="72">
                  <c:v>0.0120000000000001</c:v>
                </c:pt>
                <c:pt idx="73">
                  <c:v>0.0130000000000001</c:v>
                </c:pt>
                <c:pt idx="74">
                  <c:v>0.0140000000000001</c:v>
                </c:pt>
                <c:pt idx="75">
                  <c:v>0.0150000000000001</c:v>
                </c:pt>
                <c:pt idx="76">
                  <c:v>0.0160000000000001</c:v>
                </c:pt>
                <c:pt idx="77">
                  <c:v>0.0170000000000001</c:v>
                </c:pt>
                <c:pt idx="78">
                  <c:v>0.0180000000000001</c:v>
                </c:pt>
                <c:pt idx="79">
                  <c:v>0.0190000000000001</c:v>
                </c:pt>
                <c:pt idx="80">
                  <c:v>0.0200000000000001</c:v>
                </c:pt>
                <c:pt idx="81">
                  <c:v>0.0210000000000001</c:v>
                </c:pt>
                <c:pt idx="82">
                  <c:v>0.0220000000000001</c:v>
                </c:pt>
                <c:pt idx="83">
                  <c:v>0.0230000000000001</c:v>
                </c:pt>
                <c:pt idx="84">
                  <c:v>0.0240000000000001</c:v>
                </c:pt>
                <c:pt idx="85">
                  <c:v>0.0250000000000001</c:v>
                </c:pt>
                <c:pt idx="86">
                  <c:v>0.0260000000000001</c:v>
                </c:pt>
                <c:pt idx="87">
                  <c:v>0.0270000000000001</c:v>
                </c:pt>
                <c:pt idx="88">
                  <c:v>0.0280000000000001</c:v>
                </c:pt>
                <c:pt idx="89">
                  <c:v>0.0290000000000001</c:v>
                </c:pt>
                <c:pt idx="90">
                  <c:v>0.0300000000000001</c:v>
                </c:pt>
                <c:pt idx="91">
                  <c:v>0.0310000000000001</c:v>
                </c:pt>
                <c:pt idx="92">
                  <c:v>0.0320000000000001</c:v>
                </c:pt>
                <c:pt idx="93">
                  <c:v>0.0330000000000001</c:v>
                </c:pt>
                <c:pt idx="94">
                  <c:v>0.0340000000000001</c:v>
                </c:pt>
                <c:pt idx="95">
                  <c:v>0.0350000000000001</c:v>
                </c:pt>
                <c:pt idx="96">
                  <c:v>0.0360000000000001</c:v>
                </c:pt>
                <c:pt idx="97">
                  <c:v>0.0370000000000001</c:v>
                </c:pt>
                <c:pt idx="98">
                  <c:v>0.0380000000000001</c:v>
                </c:pt>
                <c:pt idx="99">
                  <c:v>0.0390000000000001</c:v>
                </c:pt>
                <c:pt idx="100">
                  <c:v>0.04</c:v>
                </c:pt>
                <c:pt idx="101">
                  <c:v>0.041</c:v>
                </c:pt>
                <c:pt idx="102">
                  <c:v>0.042</c:v>
                </c:pt>
                <c:pt idx="103">
                  <c:v>0.043</c:v>
                </c:pt>
                <c:pt idx="104">
                  <c:v>0.044</c:v>
                </c:pt>
                <c:pt idx="105">
                  <c:v>0.045</c:v>
                </c:pt>
                <c:pt idx="106">
                  <c:v>0.046</c:v>
                </c:pt>
                <c:pt idx="107">
                  <c:v>0.047</c:v>
                </c:pt>
                <c:pt idx="108">
                  <c:v>0.048</c:v>
                </c:pt>
                <c:pt idx="109">
                  <c:v>0.049</c:v>
                </c:pt>
                <c:pt idx="110">
                  <c:v>0.05</c:v>
                </c:pt>
                <c:pt idx="111">
                  <c:v>0.051</c:v>
                </c:pt>
                <c:pt idx="112">
                  <c:v>0.052</c:v>
                </c:pt>
                <c:pt idx="113">
                  <c:v>0.053</c:v>
                </c:pt>
                <c:pt idx="114">
                  <c:v>0.054</c:v>
                </c:pt>
                <c:pt idx="115">
                  <c:v>0.055</c:v>
                </c:pt>
                <c:pt idx="116">
                  <c:v>0.056</c:v>
                </c:pt>
                <c:pt idx="117">
                  <c:v>0.057</c:v>
                </c:pt>
                <c:pt idx="118">
                  <c:v>0.058</c:v>
                </c:pt>
                <c:pt idx="119">
                  <c:v>0.059</c:v>
                </c:pt>
                <c:pt idx="120">
                  <c:v>0.06</c:v>
                </c:pt>
              </c:numCache>
            </c:numRef>
          </c:xVal>
          <c:yVal>
            <c:numRef>
              <c:f>Comparison!$V$4:$V$124</c:f>
              <c:numCache>
                <c:formatCode>General</c:formatCode>
                <c:ptCount val="121"/>
                <c:pt idx="0">
                  <c:v>2.44263482680705E-7</c:v>
                </c:pt>
                <c:pt idx="1">
                  <c:v>4.49550183101324E-7</c:v>
                </c:pt>
                <c:pt idx="2">
                  <c:v>8.19133840347917E-7</c:v>
                </c:pt>
                <c:pt idx="3">
                  <c:v>1.477707958648E-6</c:v>
                </c:pt>
                <c:pt idx="4">
                  <c:v>2.63924320357057E-6</c:v>
                </c:pt>
                <c:pt idx="5">
                  <c:v>4.66688679759426E-6</c:v>
                </c:pt>
                <c:pt idx="6">
                  <c:v>8.17019037854322E-6</c:v>
                </c:pt>
                <c:pt idx="7">
                  <c:v>1.41610071301612E-5</c:v>
                </c:pt>
                <c:pt idx="8">
                  <c:v>2.43003854108054E-5</c:v>
                </c:pt>
                <c:pt idx="9">
                  <c:v>4.12847098862999E-5</c:v>
                </c:pt>
                <c:pt idx="10">
                  <c:v>6.94420235385534E-5</c:v>
                </c:pt>
                <c:pt idx="11">
                  <c:v>0.000115641190357978</c:v>
                </c:pt>
                <c:pt idx="12">
                  <c:v>0.000190660090312281</c:v>
                </c:pt>
                <c:pt idx="13">
                  <c:v>0.000311217557914894</c:v>
                </c:pt>
                <c:pt idx="14">
                  <c:v>0.000502950728859244</c:v>
                </c:pt>
                <c:pt idx="15">
                  <c:v>0.000804718245649231</c:v>
                </c:pt>
                <c:pt idx="16">
                  <c:v>0.00127473323818334</c:v>
                </c:pt>
                <c:pt idx="17">
                  <c:v>0.00199917967069228</c:v>
                </c:pt>
                <c:pt idx="18">
                  <c:v>0.00310414070578501</c:v>
                </c:pt>
                <c:pt idx="19">
                  <c:v>0.00477186365412049</c:v>
                </c:pt>
                <c:pt idx="20">
                  <c:v>0.00726259303022525</c:v>
                </c:pt>
                <c:pt idx="21">
                  <c:v>0.0109434043439801</c:v>
                </c:pt>
                <c:pt idx="22">
                  <c:v>0.0163256408766242</c:v>
                </c:pt>
                <c:pt idx="23">
                  <c:v>0.0241126580225993</c:v>
                </c:pt>
                <c:pt idx="24">
                  <c:v>0.0352595682367445</c:v>
                </c:pt>
                <c:pt idx="25">
                  <c:v>0.0510464974344185</c:v>
                </c:pt>
                <c:pt idx="26">
                  <c:v>0.0731664462830309</c:v>
                </c:pt>
                <c:pt idx="27">
                  <c:v>0.103828129566141</c:v>
                </c:pt>
                <c:pt idx="28">
                  <c:v>0.145873080466674</c:v>
                </c:pt>
                <c:pt idx="29">
                  <c:v>0.202904805729977</c:v>
                </c:pt>
                <c:pt idx="30">
                  <c:v>0.279425841487945</c:v>
                </c:pt>
                <c:pt idx="31">
                  <c:v>0.380976209822181</c:v>
                </c:pt>
                <c:pt idx="32">
                  <c:v>0.514264092305394</c:v>
                </c:pt>
                <c:pt idx="33">
                  <c:v>0.687276669061398</c:v>
                </c:pt>
                <c:pt idx="34">
                  <c:v>0.909356250159105</c:v>
                </c:pt>
                <c:pt idx="35">
                  <c:v>1.191224360760517</c:v>
                </c:pt>
                <c:pt idx="36">
                  <c:v>1.544934713439517</c:v>
                </c:pt>
                <c:pt idx="37">
                  <c:v>1.983735439179532</c:v>
                </c:pt>
                <c:pt idx="38">
                  <c:v>2.52182199151944</c:v>
                </c:pt>
                <c:pt idx="39">
                  <c:v>3.173965183566743</c:v>
                </c:pt>
                <c:pt idx="40">
                  <c:v>3.955004158937025</c:v>
                </c:pt>
                <c:pt idx="41">
                  <c:v>4.879201857918279</c:v>
                </c:pt>
                <c:pt idx="42">
                  <c:v>5.959470606881604</c:v>
                </c:pt>
                <c:pt idx="43">
                  <c:v>7.206487433621798</c:v>
                </c:pt>
                <c:pt idx="44">
                  <c:v>8.627731882651149</c:v>
                </c:pt>
                <c:pt idx="45">
                  <c:v>10.2264924563978</c:v>
                </c:pt>
                <c:pt idx="46">
                  <c:v>12.00090006969856</c:v>
                </c:pt>
                <c:pt idx="47">
                  <c:v>13.94305664453603</c:v>
                </c:pt>
                <c:pt idx="48">
                  <c:v>16.03833273419196</c:v>
                </c:pt>
                <c:pt idx="49">
                  <c:v>18.26490853890219</c:v>
                </c:pt>
                <c:pt idx="50">
                  <c:v>20.59362687199748</c:v>
                </c:pt>
                <c:pt idx="51">
                  <c:v>22.98821406842331</c:v>
                </c:pt>
                <c:pt idx="52">
                  <c:v>25.4059056469189</c:v>
                </c:pt>
                <c:pt idx="53">
                  <c:v>27.79848861309965</c:v>
                </c:pt>
                <c:pt idx="54">
                  <c:v>30.11374321548044</c:v>
                </c:pt>
                <c:pt idx="55">
                  <c:v>32.29723596679143</c:v>
                </c:pt>
                <c:pt idx="56">
                  <c:v>34.29438550193849</c:v>
                </c:pt>
                <c:pt idx="57">
                  <c:v>36.05269624616496</c:v>
                </c:pt>
                <c:pt idx="58">
                  <c:v>37.52403469169393</c:v>
                </c:pt>
                <c:pt idx="59">
                  <c:v>38.66681168028501</c:v>
                </c:pt>
                <c:pt idx="60">
                  <c:v>39.44793309078896</c:v>
                </c:pt>
                <c:pt idx="61">
                  <c:v>39.84439140947642</c:v>
                </c:pt>
                <c:pt idx="62">
                  <c:v>39.84439140947638</c:v>
                </c:pt>
                <c:pt idx="63">
                  <c:v>39.44793309078884</c:v>
                </c:pt>
                <c:pt idx="64">
                  <c:v>38.66681168028483</c:v>
                </c:pt>
                <c:pt idx="65">
                  <c:v>37.52403469169366</c:v>
                </c:pt>
                <c:pt idx="66">
                  <c:v>36.05269624616464</c:v>
                </c:pt>
                <c:pt idx="67">
                  <c:v>34.29438550193821</c:v>
                </c:pt>
                <c:pt idx="68">
                  <c:v>32.29723596679121</c:v>
                </c:pt>
                <c:pt idx="69">
                  <c:v>30.11374321548021</c:v>
                </c:pt>
                <c:pt idx="70">
                  <c:v>27.79848861309942</c:v>
                </c:pt>
                <c:pt idx="71">
                  <c:v>25.40590564691866</c:v>
                </c:pt>
                <c:pt idx="72">
                  <c:v>22.98821406842306</c:v>
                </c:pt>
                <c:pt idx="73">
                  <c:v>20.59362687199724</c:v>
                </c:pt>
                <c:pt idx="74">
                  <c:v>18.26490853890197</c:v>
                </c:pt>
                <c:pt idx="75">
                  <c:v>16.03833273419174</c:v>
                </c:pt>
                <c:pt idx="76">
                  <c:v>13.94305664453583</c:v>
                </c:pt>
                <c:pt idx="77">
                  <c:v>12.00090006969838</c:v>
                </c:pt>
                <c:pt idx="78">
                  <c:v>10.22649245639764</c:v>
                </c:pt>
                <c:pt idx="79">
                  <c:v>8.627731882651004</c:v>
                </c:pt>
                <c:pt idx="80">
                  <c:v>7.206487433621667</c:v>
                </c:pt>
                <c:pt idx="81">
                  <c:v>5.959470606881491</c:v>
                </c:pt>
                <c:pt idx="82">
                  <c:v>4.879201857918174</c:v>
                </c:pt>
                <c:pt idx="83">
                  <c:v>3.955004158936936</c:v>
                </c:pt>
                <c:pt idx="84">
                  <c:v>3.173965183566674</c:v>
                </c:pt>
                <c:pt idx="85">
                  <c:v>2.521821991519382</c:v>
                </c:pt>
                <c:pt idx="86">
                  <c:v>1.983735439179485</c:v>
                </c:pt>
                <c:pt idx="87">
                  <c:v>1.544934713439478</c:v>
                </c:pt>
                <c:pt idx="88">
                  <c:v>1.191224360760487</c:v>
                </c:pt>
                <c:pt idx="89">
                  <c:v>0.90935625015908</c:v>
                </c:pt>
                <c:pt idx="90">
                  <c:v>0.687276669061378</c:v>
                </c:pt>
                <c:pt idx="91">
                  <c:v>0.51426409230538</c:v>
                </c:pt>
                <c:pt idx="92">
                  <c:v>0.38097620982217</c:v>
                </c:pt>
                <c:pt idx="93">
                  <c:v>0.279425841487936</c:v>
                </c:pt>
                <c:pt idx="94">
                  <c:v>0.20290480572997</c:v>
                </c:pt>
                <c:pt idx="95">
                  <c:v>0.14587308046667</c:v>
                </c:pt>
                <c:pt idx="96">
                  <c:v>0.103828129566138</c:v>
                </c:pt>
                <c:pt idx="97">
                  <c:v>0.0731664462830284</c:v>
                </c:pt>
                <c:pt idx="98">
                  <c:v>0.0510464974344166</c:v>
                </c:pt>
                <c:pt idx="99">
                  <c:v>0.0352595682367439</c:v>
                </c:pt>
                <c:pt idx="100">
                  <c:v>0.0241126580225993</c:v>
                </c:pt>
                <c:pt idx="101">
                  <c:v>0.0163256408766242</c:v>
                </c:pt>
                <c:pt idx="102">
                  <c:v>0.0109434043439801</c:v>
                </c:pt>
                <c:pt idx="103">
                  <c:v>0.00726259303022526</c:v>
                </c:pt>
                <c:pt idx="104">
                  <c:v>0.0047718636541205</c:v>
                </c:pt>
                <c:pt idx="105">
                  <c:v>0.00310414070578503</c:v>
                </c:pt>
                <c:pt idx="106">
                  <c:v>0.00199917967069228</c:v>
                </c:pt>
                <c:pt idx="107">
                  <c:v>0.00127473323818334</c:v>
                </c:pt>
                <c:pt idx="108">
                  <c:v>0.000804718245649231</c:v>
                </c:pt>
                <c:pt idx="109">
                  <c:v>0.000502950728859244</c:v>
                </c:pt>
                <c:pt idx="110">
                  <c:v>0.000311217557914894</c:v>
                </c:pt>
                <c:pt idx="111">
                  <c:v>0.000190660090312281</c:v>
                </c:pt>
                <c:pt idx="112">
                  <c:v>0.000115641190357978</c:v>
                </c:pt>
                <c:pt idx="113">
                  <c:v>6.94420235385537E-5</c:v>
                </c:pt>
                <c:pt idx="114">
                  <c:v>4.12847098863001E-5</c:v>
                </c:pt>
                <c:pt idx="115">
                  <c:v>2.43003854108054E-5</c:v>
                </c:pt>
                <c:pt idx="116">
                  <c:v>1.41610071301612E-5</c:v>
                </c:pt>
                <c:pt idx="117">
                  <c:v>8.17019037854322E-6</c:v>
                </c:pt>
                <c:pt idx="118">
                  <c:v>4.66688679759428E-6</c:v>
                </c:pt>
                <c:pt idx="119">
                  <c:v>2.63924320357058E-6</c:v>
                </c:pt>
                <c:pt idx="120">
                  <c:v>0.791545158297997</c:v>
                </c:pt>
              </c:numCache>
            </c:numRef>
          </c:yVal>
        </c:ser>
        <c:axId val="291457448"/>
        <c:axId val="371031224"/>
      </c:scatterChart>
      <c:valAx>
        <c:axId val="291457448"/>
        <c:scaling>
          <c:orientation val="minMax"/>
        </c:scaling>
        <c:axPos val="b"/>
        <c:numFmt formatCode="General" sourceLinked="1"/>
        <c:tickLblPos val="nextTo"/>
        <c:crossAx val="371031224"/>
        <c:crosses val="autoZero"/>
        <c:crossBetween val="midCat"/>
      </c:valAx>
      <c:valAx>
        <c:axId val="371031224"/>
        <c:scaling>
          <c:orientation val="minMax"/>
        </c:scaling>
        <c:axPos val="l"/>
        <c:majorGridlines/>
        <c:numFmt formatCode="General" sourceLinked="1"/>
        <c:tickLblPos val="nextTo"/>
        <c:crossAx val="29145744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711200</xdr:colOff>
      <xdr:row>6</xdr:row>
      <xdr:rowOff>127000</xdr:rowOff>
    </xdr:from>
    <xdr:to>
      <xdr:col>15</xdr:col>
      <xdr:colOff>355600</xdr:colOff>
      <xdr:row>60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711200</xdr:colOff>
      <xdr:row>5</xdr:row>
      <xdr:rowOff>114300</xdr:rowOff>
    </xdr:from>
    <xdr:to>
      <xdr:col>31</xdr:col>
      <xdr:colOff>457200</xdr:colOff>
      <xdr:row>55</xdr:row>
      <xdr:rowOff>101600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sp500" connectionId="1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py" connectionId="2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4:O471"/>
  <sheetViews>
    <sheetView workbookViewId="0">
      <selection activeCell="O4" sqref="O4:O467"/>
    </sheetView>
  </sheetViews>
  <sheetFormatPr baseColWidth="10" defaultRowHeight="13"/>
  <cols>
    <col min="3" max="3" width="10.85546875" customWidth="1"/>
    <col min="4" max="7" width="8" bestFit="1" customWidth="1"/>
    <col min="8" max="8" width="12" bestFit="1" customWidth="1"/>
    <col min="9" max="9" width="8" bestFit="1" customWidth="1"/>
  </cols>
  <sheetData>
    <row r="4" spans="3:15" ht="15">
      <c r="C4" s="1"/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K4" t="s">
        <v>12</v>
      </c>
      <c r="L4" t="s">
        <v>13</v>
      </c>
      <c r="M4" t="s">
        <v>14</v>
      </c>
      <c r="O4" t="s">
        <v>19</v>
      </c>
    </row>
    <row r="5" spans="3:15">
      <c r="C5" s="2">
        <v>39387</v>
      </c>
      <c r="D5">
        <v>1219.6199999999999</v>
      </c>
      <c r="E5">
        <v>1242.48</v>
      </c>
      <c r="F5">
        <v>1219.6199999999999</v>
      </c>
      <c r="G5">
        <v>1237.9000000000001</v>
      </c>
      <c r="H5">
        <v>4110530000</v>
      </c>
      <c r="I5">
        <v>1237.9000000000001</v>
      </c>
      <c r="K5">
        <f>(LN(G5/G6))^2</f>
        <v>2.5524432264802002E-4</v>
      </c>
      <c r="L5">
        <f>(LN(G5)-LN(D5))^2+(LN(D5)-LN(G6))^2</f>
        <v>2.2253541186800004E-4</v>
      </c>
      <c r="M5">
        <f>0.5*(LN(E5)-LN(F5))^2-0.39*(LN(G5)-LN(D5))^2+(LN(D5)-LN(G6))^2</f>
        <v>8.7314301898193102E-5</v>
      </c>
      <c r="O5">
        <f>(I5-I6)/I6</f>
        <v>1.6104672160751319E-2</v>
      </c>
    </row>
    <row r="6" spans="3:15">
      <c r="C6" s="2">
        <v>39386</v>
      </c>
      <c r="D6">
        <v>1251</v>
      </c>
      <c r="E6">
        <v>1251</v>
      </c>
      <c r="F6">
        <v>1215.42</v>
      </c>
      <c r="G6">
        <v>1218.28</v>
      </c>
      <c r="H6">
        <v>5645540000</v>
      </c>
      <c r="I6">
        <v>1218.28</v>
      </c>
      <c r="K6">
        <f t="shared" ref="K6:K69" si="0">(LN(G6/G7))^2</f>
        <v>8.0315813414688186E-4</v>
      </c>
      <c r="L6">
        <f t="shared" ref="L6:L69" si="1">(LN(G6)-LN(D6))^2+(LN(D6)-LN(G7))^2</f>
        <v>7.0579378430849892E-4</v>
      </c>
      <c r="M6">
        <f t="shared" ref="M6:M69" si="2">0.5*(LN(E6)-LN(F6))^2-0.39*(LN(G6)-LN(D6))^2+(LN(D6)-LN(G7))^2</f>
        <v>1.4569351676163055E-4</v>
      </c>
      <c r="O6">
        <f t="shared" ref="O6:O69" si="3">(I6-I7)/I7</f>
        <v>-2.7942232506183662E-2</v>
      </c>
    </row>
    <row r="7" spans="3:15">
      <c r="C7" s="2">
        <v>39385</v>
      </c>
      <c r="D7">
        <v>1284.96</v>
      </c>
      <c r="E7">
        <v>1284.96</v>
      </c>
      <c r="F7">
        <v>1253.1600000000001</v>
      </c>
      <c r="G7">
        <v>1253.3</v>
      </c>
      <c r="H7">
        <v>4310210000</v>
      </c>
      <c r="I7">
        <v>1253.3</v>
      </c>
      <c r="K7">
        <f t="shared" si="0"/>
        <v>6.2743647844062304E-4</v>
      </c>
      <c r="L7">
        <f t="shared" si="1"/>
        <v>6.2238883004511747E-4</v>
      </c>
      <c r="M7">
        <f t="shared" si="2"/>
        <v>7.1265040141427078E-5</v>
      </c>
      <c r="O7">
        <f t="shared" si="3"/>
        <v>-2.4737567018652363E-2</v>
      </c>
    </row>
    <row r="8" spans="3:15">
      <c r="C8" s="2">
        <v>39382</v>
      </c>
      <c r="D8">
        <v>1284.3900000000001</v>
      </c>
      <c r="E8">
        <v>1287.08</v>
      </c>
      <c r="F8">
        <v>1277.01</v>
      </c>
      <c r="G8">
        <v>1285.0899999999999</v>
      </c>
      <c r="H8">
        <v>4536690000</v>
      </c>
      <c r="I8">
        <v>1285.0899999999999</v>
      </c>
      <c r="K8">
        <f t="shared" si="0"/>
        <v>1.5144046071887968E-7</v>
      </c>
      <c r="L8">
        <f t="shared" si="1"/>
        <v>3.2111319925203169E-7</v>
      </c>
      <c r="M8">
        <f t="shared" si="2"/>
        <v>3.0756454650282044E-5</v>
      </c>
      <c r="O8">
        <f t="shared" si="3"/>
        <v>3.8922924824262995E-4</v>
      </c>
    </row>
    <row r="9" spans="3:15">
      <c r="C9" s="2">
        <v>39381</v>
      </c>
      <c r="D9">
        <v>1243.97</v>
      </c>
      <c r="E9">
        <v>1292.6600000000001</v>
      </c>
      <c r="F9">
        <v>1243.97</v>
      </c>
      <c r="G9">
        <v>1284.5899999999999</v>
      </c>
      <c r="H9">
        <v>6367610000</v>
      </c>
      <c r="I9">
        <v>1284.5899999999999</v>
      </c>
      <c r="K9">
        <f t="shared" si="0"/>
        <v>1.1368103142261005E-3</v>
      </c>
      <c r="L9">
        <f t="shared" si="1"/>
        <v>1.0349595153954175E-3</v>
      </c>
      <c r="M9">
        <f t="shared" si="2"/>
        <v>3.3691586539335232E-4</v>
      </c>
      <c r="O9">
        <f t="shared" si="3"/>
        <v>3.4291465378421836E-2</v>
      </c>
    </row>
    <row r="10" spans="3:15">
      <c r="C10" s="2">
        <v>39380</v>
      </c>
      <c r="D10">
        <v>1229.17</v>
      </c>
      <c r="E10">
        <v>1246.28</v>
      </c>
      <c r="F10">
        <v>1221.06</v>
      </c>
      <c r="G10">
        <v>1242</v>
      </c>
      <c r="H10">
        <v>4873530000</v>
      </c>
      <c r="I10">
        <v>1242</v>
      </c>
      <c r="K10">
        <f t="shared" si="0"/>
        <v>1.0986121907191135E-4</v>
      </c>
      <c r="L10">
        <f t="shared" si="1"/>
        <v>1.0783363709906735E-4</v>
      </c>
      <c r="M10">
        <f t="shared" si="2"/>
        <v>1.669322063829234E-4</v>
      </c>
      <c r="O10">
        <f t="shared" si="3"/>
        <v>1.0536593303771243E-2</v>
      </c>
    </row>
    <row r="11" spans="3:15">
      <c r="C11" s="2">
        <v>39379</v>
      </c>
      <c r="D11">
        <v>1254.19</v>
      </c>
      <c r="E11">
        <v>1254.19</v>
      </c>
      <c r="F11">
        <v>1226.79</v>
      </c>
      <c r="G11">
        <v>1229.05</v>
      </c>
      <c r="H11">
        <v>4473970000</v>
      </c>
      <c r="I11">
        <v>1229.05</v>
      </c>
      <c r="K11">
        <f t="shared" si="0"/>
        <v>4.0999902462484055E-4</v>
      </c>
      <c r="L11">
        <f t="shared" si="1"/>
        <v>4.0999902462483031E-4</v>
      </c>
      <c r="M11">
        <f t="shared" si="2"/>
        <v>8.4061102768532637E-5</v>
      </c>
      <c r="O11">
        <f t="shared" si="3"/>
        <v>-2.0044809797558662E-2</v>
      </c>
    </row>
    <row r="12" spans="3:15">
      <c r="C12" s="2">
        <v>39378</v>
      </c>
      <c r="D12">
        <v>1238.72</v>
      </c>
      <c r="E12">
        <v>1256.55</v>
      </c>
      <c r="F12">
        <v>1238.72</v>
      </c>
      <c r="G12">
        <v>1254.19</v>
      </c>
      <c r="H12">
        <v>4309380000</v>
      </c>
      <c r="I12">
        <v>1254.19</v>
      </c>
      <c r="K12">
        <f t="shared" si="0"/>
        <v>1.6360593066890077E-4</v>
      </c>
      <c r="L12">
        <f t="shared" si="1"/>
        <v>1.5418581159664209E-4</v>
      </c>
      <c r="M12">
        <f t="shared" si="2"/>
        <v>4.2188086188822731E-5</v>
      </c>
      <c r="O12">
        <f t="shared" si="3"/>
        <v>1.2873006258833074E-2</v>
      </c>
    </row>
    <row r="13" spans="3:15">
      <c r="C13" s="2">
        <v>39375</v>
      </c>
      <c r="D13">
        <v>1215.3900000000001</v>
      </c>
      <c r="E13">
        <v>1239.03</v>
      </c>
      <c r="F13">
        <v>1215.3900000000001</v>
      </c>
      <c r="G13">
        <v>1238.25</v>
      </c>
      <c r="H13">
        <v>4980770000</v>
      </c>
      <c r="I13">
        <v>1238.25</v>
      </c>
      <c r="K13">
        <f t="shared" si="0"/>
        <v>3.4722892048539195E-4</v>
      </c>
      <c r="L13">
        <f t="shared" si="1"/>
        <v>3.4722892048536414E-4</v>
      </c>
      <c r="M13">
        <f t="shared" si="2"/>
        <v>5.0127764151655652E-5</v>
      </c>
      <c r="O13">
        <f t="shared" si="3"/>
        <v>1.8808777429467002E-2</v>
      </c>
    </row>
    <row r="14" spans="3:15">
      <c r="C14" s="2">
        <v>39374</v>
      </c>
      <c r="D14">
        <v>1209.92</v>
      </c>
      <c r="E14">
        <v>1219.53</v>
      </c>
      <c r="F14">
        <v>1197.3399999999999</v>
      </c>
      <c r="G14">
        <v>1215.3900000000001</v>
      </c>
      <c r="H14">
        <v>4870290000</v>
      </c>
      <c r="I14">
        <v>1215.3900000000001</v>
      </c>
      <c r="K14">
        <f t="shared" si="0"/>
        <v>2.0646407466754312E-5</v>
      </c>
      <c r="L14">
        <f t="shared" si="1"/>
        <v>2.0348150009364674E-5</v>
      </c>
      <c r="M14">
        <f t="shared" si="2"/>
        <v>1.6066762559705997E-4</v>
      </c>
      <c r="O14">
        <f t="shared" si="3"/>
        <v>4.5541706615532043E-3</v>
      </c>
    </row>
    <row r="15" spans="3:15">
      <c r="C15" s="2">
        <v>39373</v>
      </c>
      <c r="D15">
        <v>1223.46</v>
      </c>
      <c r="E15">
        <v>1229.6400000000001</v>
      </c>
      <c r="F15">
        <v>1206.31</v>
      </c>
      <c r="G15">
        <v>1209.8800000000001</v>
      </c>
      <c r="H15">
        <v>4846390000</v>
      </c>
      <c r="I15">
        <v>1209.8800000000001</v>
      </c>
      <c r="K15">
        <f t="shared" si="0"/>
        <v>1.6204828765022938E-4</v>
      </c>
      <c r="L15">
        <f t="shared" si="1"/>
        <v>1.2704310261276266E-4</v>
      </c>
      <c r="M15">
        <f t="shared" si="2"/>
        <v>1.3733440687774734E-4</v>
      </c>
      <c r="O15">
        <f t="shared" si="3"/>
        <v>-1.2649137410435945E-2</v>
      </c>
    </row>
    <row r="16" spans="3:15">
      <c r="C16" s="2">
        <v>39372</v>
      </c>
      <c r="D16">
        <v>1200.75</v>
      </c>
      <c r="E16">
        <v>1233.0999999999999</v>
      </c>
      <c r="F16">
        <v>1191.48</v>
      </c>
      <c r="G16">
        <v>1225.3800000000001</v>
      </c>
      <c r="H16">
        <v>4840170000</v>
      </c>
      <c r="I16">
        <v>1225.3800000000001</v>
      </c>
      <c r="K16">
        <f t="shared" si="0"/>
        <v>4.0856671103469902E-4</v>
      </c>
      <c r="L16">
        <f t="shared" si="1"/>
        <v>4.1228673256511029E-4</v>
      </c>
      <c r="M16">
        <f t="shared" si="2"/>
        <v>4.2866911130602046E-4</v>
      </c>
      <c r="O16">
        <f t="shared" si="3"/>
        <v>2.0418699931715779E-2</v>
      </c>
    </row>
    <row r="17" spans="3:15">
      <c r="C17" s="2">
        <v>39371</v>
      </c>
      <c r="D17">
        <v>1224.47</v>
      </c>
      <c r="E17">
        <v>1224.47</v>
      </c>
      <c r="F17">
        <v>1198.55</v>
      </c>
      <c r="G17">
        <v>1200.8599999999999</v>
      </c>
      <c r="H17">
        <v>4300700000</v>
      </c>
      <c r="I17">
        <v>1200.8599999999999</v>
      </c>
      <c r="K17">
        <f t="shared" si="0"/>
        <v>3.8259208555634371E-4</v>
      </c>
      <c r="L17">
        <f t="shared" si="1"/>
        <v>3.790940526693968E-4</v>
      </c>
      <c r="M17">
        <f t="shared" si="2"/>
        <v>8.1050481617341336E-5</v>
      </c>
      <c r="O17">
        <f t="shared" si="3"/>
        <v>-1.936990641689398E-2</v>
      </c>
    </row>
    <row r="18" spans="3:15">
      <c r="C18" s="2">
        <v>39368</v>
      </c>
      <c r="D18">
        <v>1205.6500000000001</v>
      </c>
      <c r="E18">
        <v>1224.6099999999999</v>
      </c>
      <c r="F18">
        <v>1205.6500000000001</v>
      </c>
      <c r="G18">
        <v>1224.58</v>
      </c>
      <c r="H18">
        <v>4116690000</v>
      </c>
      <c r="I18">
        <v>1224.58</v>
      </c>
      <c r="K18">
        <f t="shared" si="0"/>
        <v>2.9690781193441641E-4</v>
      </c>
      <c r="L18">
        <f t="shared" si="1"/>
        <v>2.4543682461603136E-4</v>
      </c>
      <c r="M18">
        <f t="shared" si="2"/>
        <v>2.9808689467015757E-5</v>
      </c>
      <c r="O18">
        <f t="shared" si="3"/>
        <v>1.7380323347124475E-2</v>
      </c>
    </row>
    <row r="19" spans="3:15">
      <c r="C19" s="2">
        <v>39367</v>
      </c>
      <c r="D19">
        <v>1206.96</v>
      </c>
      <c r="E19">
        <v>1207.46</v>
      </c>
      <c r="F19">
        <v>1190.58</v>
      </c>
      <c r="G19">
        <v>1203.6600000000001</v>
      </c>
      <c r="H19">
        <v>4436270000</v>
      </c>
      <c r="I19">
        <v>1203.6600000000001</v>
      </c>
      <c r="K19">
        <f t="shared" si="0"/>
        <v>8.8692630118722954E-6</v>
      </c>
      <c r="L19">
        <f t="shared" si="1"/>
        <v>7.5537401550329084E-6</v>
      </c>
      <c r="M19">
        <f t="shared" si="2"/>
        <v>9.6234890385380552E-5</v>
      </c>
      <c r="O19">
        <f t="shared" si="3"/>
        <v>-2.9737005591219034E-3</v>
      </c>
    </row>
    <row r="20" spans="3:15">
      <c r="C20" s="2">
        <v>39366</v>
      </c>
      <c r="D20">
        <v>1196.19</v>
      </c>
      <c r="E20">
        <v>1220.25</v>
      </c>
      <c r="F20">
        <v>1196.19</v>
      </c>
      <c r="G20">
        <v>1207.25</v>
      </c>
      <c r="H20">
        <v>5355360000</v>
      </c>
      <c r="I20">
        <v>1207.25</v>
      </c>
      <c r="K20">
        <f t="shared" si="0"/>
        <v>9.5005560946242543E-5</v>
      </c>
      <c r="L20">
        <f t="shared" si="1"/>
        <v>8.5000583566685297E-5</v>
      </c>
      <c r="M20">
        <f t="shared" si="2"/>
        <v>1.6554910399962054E-4</v>
      </c>
      <c r="O20">
        <f t="shared" si="3"/>
        <v>9.7947371062449082E-3</v>
      </c>
    </row>
    <row r="21" spans="3:15">
      <c r="C21" s="2">
        <v>39365</v>
      </c>
      <c r="D21">
        <v>1194.5999999999999</v>
      </c>
      <c r="E21">
        <v>1199.24</v>
      </c>
      <c r="F21">
        <v>1187.3</v>
      </c>
      <c r="G21">
        <v>1195.54</v>
      </c>
      <c r="H21">
        <v>4424500000</v>
      </c>
      <c r="I21">
        <v>1195.54</v>
      </c>
      <c r="K21">
        <f t="shared" si="0"/>
        <v>2.9575674974096495E-7</v>
      </c>
      <c r="L21">
        <f t="shared" si="1"/>
        <v>6.7760192333653833E-7</v>
      </c>
      <c r="M21">
        <f t="shared" si="2"/>
        <v>4.987966134427874E-5</v>
      </c>
      <c r="O21">
        <f t="shared" si="3"/>
        <v>5.4398312815394183E-4</v>
      </c>
    </row>
    <row r="22" spans="3:15">
      <c r="C22" s="2">
        <v>39364</v>
      </c>
      <c r="D22">
        <v>1158.1500000000001</v>
      </c>
      <c r="E22">
        <v>1194.9100000000001</v>
      </c>
      <c r="F22">
        <v>1158.1500000000001</v>
      </c>
      <c r="G22">
        <v>1194.8900000000001</v>
      </c>
      <c r="H22">
        <v>4446800000</v>
      </c>
      <c r="I22">
        <v>1194.8900000000001</v>
      </c>
      <c r="K22">
        <f t="shared" si="0"/>
        <v>1.125978147283701E-3</v>
      </c>
      <c r="L22">
        <f t="shared" si="1"/>
        <v>9.8073439897433017E-4</v>
      </c>
      <c r="M22">
        <f t="shared" si="2"/>
        <v>1.1321619255386744E-4</v>
      </c>
      <c r="O22">
        <f t="shared" si="3"/>
        <v>3.4124937254426863E-2</v>
      </c>
    </row>
    <row r="23" spans="3:15">
      <c r="C23" s="2">
        <v>39361</v>
      </c>
      <c r="D23">
        <v>1165.03</v>
      </c>
      <c r="E23">
        <v>1171.4000000000001</v>
      </c>
      <c r="F23">
        <v>1150.26</v>
      </c>
      <c r="G23">
        <v>1155.46</v>
      </c>
      <c r="H23">
        <v>5580380000</v>
      </c>
      <c r="I23">
        <v>1155.46</v>
      </c>
      <c r="K23">
        <f t="shared" si="0"/>
        <v>6.7187571698110299E-5</v>
      </c>
      <c r="L23">
        <f t="shared" si="1"/>
        <v>6.8037182480258551E-5</v>
      </c>
      <c r="M23">
        <f t="shared" si="2"/>
        <v>1.3930057147506635E-4</v>
      </c>
      <c r="O23">
        <f t="shared" si="3"/>
        <v>-8.163300342498082E-3</v>
      </c>
    </row>
    <row r="24" spans="3:15">
      <c r="C24" s="2">
        <v>39360</v>
      </c>
      <c r="D24">
        <v>1144.1099999999999</v>
      </c>
      <c r="E24">
        <v>1165.55</v>
      </c>
      <c r="F24">
        <v>1134.95</v>
      </c>
      <c r="G24">
        <v>1164.97</v>
      </c>
      <c r="H24">
        <v>5098330000</v>
      </c>
      <c r="I24">
        <v>1164.97</v>
      </c>
      <c r="K24">
        <f t="shared" si="0"/>
        <v>3.2899499658687698E-4</v>
      </c>
      <c r="L24">
        <f t="shared" si="1"/>
        <v>3.2646811715619827E-4</v>
      </c>
      <c r="M24">
        <f t="shared" si="2"/>
        <v>2.2658344926513056E-4</v>
      </c>
      <c r="O24">
        <f t="shared" si="3"/>
        <v>1.8303715811648344E-2</v>
      </c>
    </row>
    <row r="25" spans="3:15">
      <c r="C25" s="2">
        <v>39359</v>
      </c>
      <c r="D25">
        <v>1124.03</v>
      </c>
      <c r="E25">
        <v>1146.07</v>
      </c>
      <c r="F25">
        <v>1115.68</v>
      </c>
      <c r="G25">
        <v>1144.03</v>
      </c>
      <c r="H25">
        <v>2510620000</v>
      </c>
      <c r="I25">
        <v>1144.03</v>
      </c>
      <c r="K25">
        <f t="shared" si="0"/>
        <v>3.1356794785782402E-4</v>
      </c>
      <c r="L25">
        <f t="shared" si="1"/>
        <v>3.110573668183938E-4</v>
      </c>
      <c r="M25">
        <f t="shared" si="2"/>
        <v>2.3981710629299041E-4</v>
      </c>
      <c r="O25">
        <f t="shared" si="3"/>
        <v>1.7865563414742582E-2</v>
      </c>
    </row>
    <row r="26" spans="3:15">
      <c r="C26" s="2">
        <v>39358</v>
      </c>
      <c r="D26">
        <v>1097.42</v>
      </c>
      <c r="E26">
        <v>1125.1199999999999</v>
      </c>
      <c r="F26">
        <v>1074.77</v>
      </c>
      <c r="G26">
        <v>1123.95</v>
      </c>
      <c r="H26">
        <v>3714670000</v>
      </c>
      <c r="I26">
        <v>1123.95</v>
      </c>
      <c r="K26">
        <f t="shared" si="0"/>
        <v>4.9458787919342065E-4</v>
      </c>
      <c r="L26">
        <f t="shared" si="1"/>
        <v>5.7331870252929707E-4</v>
      </c>
      <c r="M26">
        <f t="shared" si="2"/>
        <v>8.2822271711212759E-4</v>
      </c>
      <c r="O26">
        <f t="shared" si="3"/>
        <v>2.2488469201168114E-2</v>
      </c>
    </row>
    <row r="27" spans="3:15">
      <c r="C27" s="2">
        <v>39357</v>
      </c>
      <c r="D27">
        <v>1131.21</v>
      </c>
      <c r="E27">
        <v>1138.99</v>
      </c>
      <c r="F27">
        <v>1098.92</v>
      </c>
      <c r="G27">
        <v>1099.23</v>
      </c>
      <c r="H27">
        <v>5670340000</v>
      </c>
      <c r="I27">
        <v>1099.23</v>
      </c>
      <c r="K27">
        <f t="shared" si="0"/>
        <v>8.3310430471308927E-4</v>
      </c>
      <c r="L27">
        <f t="shared" si="1"/>
        <v>8.2245764387418754E-4</v>
      </c>
      <c r="M27">
        <f t="shared" si="2"/>
        <v>3.206116237134426E-4</v>
      </c>
      <c r="O27">
        <f t="shared" si="3"/>
        <v>-2.8450973113432722E-2</v>
      </c>
    </row>
    <row r="28" spans="3:15">
      <c r="C28" s="2">
        <v>39354</v>
      </c>
      <c r="D28">
        <v>1159.93</v>
      </c>
      <c r="E28">
        <v>1159.93</v>
      </c>
      <c r="F28">
        <v>1131.3399999999999</v>
      </c>
      <c r="G28">
        <v>1131.42</v>
      </c>
      <c r="H28">
        <v>4416790000</v>
      </c>
      <c r="I28">
        <v>1131.42</v>
      </c>
      <c r="K28">
        <f t="shared" si="0"/>
        <v>6.3964946521073544E-4</v>
      </c>
      <c r="L28">
        <f t="shared" si="1"/>
        <v>6.1948594781801756E-4</v>
      </c>
      <c r="M28">
        <f t="shared" si="2"/>
        <v>7.0051723491834053E-5</v>
      </c>
      <c r="O28">
        <f t="shared" si="3"/>
        <v>-2.4974146845915215E-2</v>
      </c>
    </row>
    <row r="29" spans="3:15">
      <c r="C29" s="2">
        <v>39353</v>
      </c>
      <c r="D29">
        <v>1151.74</v>
      </c>
      <c r="E29">
        <v>1175.8699999999999</v>
      </c>
      <c r="F29">
        <v>1139.93</v>
      </c>
      <c r="G29">
        <v>1160.4000000000001</v>
      </c>
      <c r="H29">
        <v>5285740000</v>
      </c>
      <c r="I29">
        <v>1160.4000000000001</v>
      </c>
      <c r="K29">
        <f t="shared" si="0"/>
        <v>6.5310905709972851E-5</v>
      </c>
      <c r="L29">
        <f t="shared" si="1"/>
        <v>5.6462836983271471E-5</v>
      </c>
      <c r="M29">
        <f t="shared" si="2"/>
        <v>4.602498781510081E-4</v>
      </c>
      <c r="O29">
        <f t="shared" si="3"/>
        <v>8.1142598995709563E-3</v>
      </c>
    </row>
    <row r="30" spans="3:15">
      <c r="C30" s="2">
        <v>39352</v>
      </c>
      <c r="D30">
        <v>1175.3900000000001</v>
      </c>
      <c r="E30">
        <v>1184.71</v>
      </c>
      <c r="F30">
        <v>1150.4000000000001</v>
      </c>
      <c r="G30">
        <v>1151.06</v>
      </c>
      <c r="H30">
        <v>4787920000</v>
      </c>
      <c r="I30">
        <v>1151.06</v>
      </c>
      <c r="K30">
        <f t="shared" si="0"/>
        <v>4.3715460872998648E-4</v>
      </c>
      <c r="L30">
        <f t="shared" si="1"/>
        <v>4.3751052190658853E-4</v>
      </c>
      <c r="M30">
        <f t="shared" si="2"/>
        <v>2.6120740625328026E-4</v>
      </c>
      <c r="O30">
        <f t="shared" si="3"/>
        <v>-2.0691180724531778E-2</v>
      </c>
    </row>
    <row r="31" spans="3:15">
      <c r="C31" s="2">
        <v>39351</v>
      </c>
      <c r="D31">
        <v>1163.32</v>
      </c>
      <c r="E31">
        <v>1195.8599999999999</v>
      </c>
      <c r="F31">
        <v>1163.32</v>
      </c>
      <c r="G31">
        <v>1175.3800000000001</v>
      </c>
      <c r="H31">
        <v>5548130000</v>
      </c>
      <c r="I31">
        <v>1175.3800000000001</v>
      </c>
      <c r="K31">
        <f t="shared" si="0"/>
        <v>1.1303132716713748E-4</v>
      </c>
      <c r="L31">
        <f t="shared" si="1"/>
        <v>1.0646975006378354E-4</v>
      </c>
      <c r="M31">
        <f t="shared" si="2"/>
        <v>3.3915544636494284E-4</v>
      </c>
      <c r="O31">
        <f t="shared" si="3"/>
        <v>1.0688335698009426E-2</v>
      </c>
    </row>
    <row r="32" spans="3:15">
      <c r="C32" s="2">
        <v>39350</v>
      </c>
      <c r="D32">
        <v>1136.9100000000001</v>
      </c>
      <c r="E32">
        <v>1164.19</v>
      </c>
      <c r="F32">
        <v>1131.07</v>
      </c>
      <c r="G32">
        <v>1162.95</v>
      </c>
      <c r="H32">
        <v>4762830000</v>
      </c>
      <c r="I32">
        <v>1162.95</v>
      </c>
      <c r="K32">
        <f t="shared" si="0"/>
        <v>5.3213772417490073E-4</v>
      </c>
      <c r="L32">
        <f t="shared" si="1"/>
        <v>5.1301168782673595E-4</v>
      </c>
      <c r="M32">
        <f t="shared" si="2"/>
        <v>2.1666579588887035E-4</v>
      </c>
      <c r="O32">
        <f t="shared" si="3"/>
        <v>2.3336237163749621E-2</v>
      </c>
    </row>
    <row r="33" spans="3:15">
      <c r="C33" s="2">
        <v>39347</v>
      </c>
      <c r="D33">
        <v>1128.82</v>
      </c>
      <c r="E33">
        <v>1141.72</v>
      </c>
      <c r="F33">
        <v>1121.3599999999999</v>
      </c>
      <c r="G33">
        <v>1136.43</v>
      </c>
      <c r="H33">
        <v>5639930000</v>
      </c>
      <c r="I33">
        <v>1136.43</v>
      </c>
      <c r="K33">
        <f t="shared" si="0"/>
        <v>3.6767165401721781E-5</v>
      </c>
      <c r="L33">
        <f t="shared" si="1"/>
        <v>4.5573493352133247E-5</v>
      </c>
      <c r="M33">
        <f t="shared" si="2"/>
        <v>1.4470924868039873E-4</v>
      </c>
      <c r="O33">
        <f t="shared" si="3"/>
        <v>6.0820142356316784E-3</v>
      </c>
    </row>
    <row r="34" spans="3:15">
      <c r="C34" s="2">
        <v>39346</v>
      </c>
      <c r="D34">
        <v>1164.55</v>
      </c>
      <c r="E34">
        <v>1164.55</v>
      </c>
      <c r="F34">
        <v>1114.22</v>
      </c>
      <c r="G34">
        <v>1129.56</v>
      </c>
      <c r="H34">
        <v>6703140000</v>
      </c>
      <c r="I34">
        <v>1129.56</v>
      </c>
      <c r="K34">
        <f t="shared" si="0"/>
        <v>1.0499220232572189E-3</v>
      </c>
      <c r="L34">
        <f t="shared" si="1"/>
        <v>9.342453611936079E-4</v>
      </c>
      <c r="M34">
        <f t="shared" si="2"/>
        <v>6.1658302242202992E-4</v>
      </c>
      <c r="O34">
        <f t="shared" si="3"/>
        <v>-3.1883163632623716E-2</v>
      </c>
    </row>
    <row r="35" spans="3:15">
      <c r="C35" s="2">
        <v>39345</v>
      </c>
      <c r="D35">
        <v>1203.6300000000001</v>
      </c>
      <c r="E35">
        <v>1206.3</v>
      </c>
      <c r="F35">
        <v>1166.21</v>
      </c>
      <c r="G35">
        <v>1166.76</v>
      </c>
      <c r="H35">
        <v>4728550000</v>
      </c>
      <c r="I35">
        <v>1166.76</v>
      </c>
      <c r="K35">
        <f t="shared" si="0"/>
        <v>8.8989046365590919E-4</v>
      </c>
      <c r="L35">
        <f t="shared" si="1"/>
        <v>9.695529849748437E-4</v>
      </c>
      <c r="M35">
        <f t="shared" si="2"/>
        <v>1.9532705185470263E-4</v>
      </c>
      <c r="O35">
        <f t="shared" si="3"/>
        <v>-2.939047825038053E-2</v>
      </c>
    </row>
    <row r="36" spans="3:15">
      <c r="C36" s="2">
        <v>39344</v>
      </c>
      <c r="D36">
        <v>1204.5</v>
      </c>
      <c r="E36">
        <v>1220.3900000000001</v>
      </c>
      <c r="F36">
        <v>1201.29</v>
      </c>
      <c r="G36">
        <v>1202.0899999999999</v>
      </c>
      <c r="H36">
        <v>4315610000</v>
      </c>
      <c r="I36">
        <v>1202.0899999999999</v>
      </c>
      <c r="K36">
        <f t="shared" si="0"/>
        <v>2.763528561177434E-6</v>
      </c>
      <c r="L36">
        <f t="shared" si="1"/>
        <v>4.1272511962427409E-6</v>
      </c>
      <c r="M36">
        <f t="shared" si="2"/>
        <v>1.2296891128835513E-4</v>
      </c>
      <c r="O36">
        <f t="shared" si="3"/>
        <v>-1.6610054065725984E-3</v>
      </c>
    </row>
    <row r="37" spans="3:15">
      <c r="C37" s="2">
        <v>39343</v>
      </c>
      <c r="D37">
        <v>1214.99</v>
      </c>
      <c r="E37">
        <v>1214.99</v>
      </c>
      <c r="F37">
        <v>1188.3599999999999</v>
      </c>
      <c r="G37">
        <v>1204.0899999999999</v>
      </c>
      <c r="H37">
        <v>4254190000</v>
      </c>
      <c r="I37">
        <v>1204.0899999999999</v>
      </c>
      <c r="K37">
        <f t="shared" si="0"/>
        <v>9.7040472568604724E-5</v>
      </c>
      <c r="L37">
        <f t="shared" si="1"/>
        <v>8.1915853976208668E-5</v>
      </c>
      <c r="M37">
        <f t="shared" si="2"/>
        <v>2.1460080760731719E-4</v>
      </c>
      <c r="O37">
        <f t="shared" si="3"/>
        <v>-9.8025509658638283E-3</v>
      </c>
    </row>
    <row r="38" spans="3:15">
      <c r="C38" s="2">
        <v>39340</v>
      </c>
      <c r="D38">
        <v>1209.21</v>
      </c>
      <c r="E38">
        <v>1220.06</v>
      </c>
      <c r="F38">
        <v>1204.46</v>
      </c>
      <c r="G38">
        <v>1216.01</v>
      </c>
      <c r="H38">
        <v>5248890000</v>
      </c>
      <c r="I38">
        <v>1216.01</v>
      </c>
      <c r="K38">
        <f t="shared" si="0"/>
        <v>3.2381282841508184E-5</v>
      </c>
      <c r="L38">
        <f t="shared" si="1"/>
        <v>3.1453737540958162E-5</v>
      </c>
      <c r="M38">
        <f t="shared" si="2"/>
        <v>7.0544322597421941E-5</v>
      </c>
      <c r="O38">
        <f t="shared" si="3"/>
        <v>5.7066768118699636E-3</v>
      </c>
    </row>
    <row r="39" spans="3:15">
      <c r="C39" s="2">
        <v>39339</v>
      </c>
      <c r="D39">
        <v>1189.44</v>
      </c>
      <c r="E39">
        <v>1209.1099999999999</v>
      </c>
      <c r="F39">
        <v>1189.44</v>
      </c>
      <c r="G39">
        <v>1209.1099999999999</v>
      </c>
      <c r="H39">
        <v>4479730000</v>
      </c>
      <c r="I39">
        <v>1209.1099999999999</v>
      </c>
      <c r="K39">
        <f t="shared" si="0"/>
        <v>2.9039922617018533E-4</v>
      </c>
      <c r="L39">
        <f t="shared" si="1"/>
        <v>2.6943228152551411E-4</v>
      </c>
      <c r="M39">
        <f t="shared" si="2"/>
        <v>3.0001139085221414E-5</v>
      </c>
      <c r="O39">
        <f t="shared" si="3"/>
        <v>1.7187131944677993E-2</v>
      </c>
    </row>
    <row r="40" spans="3:15">
      <c r="C40" s="2">
        <v>39338</v>
      </c>
      <c r="D40">
        <v>1173.32</v>
      </c>
      <c r="E40">
        <v>1202.3800000000001</v>
      </c>
      <c r="F40">
        <v>1162.73</v>
      </c>
      <c r="G40">
        <v>1188.68</v>
      </c>
      <c r="H40">
        <v>4986740000</v>
      </c>
      <c r="I40">
        <v>1188.68</v>
      </c>
      <c r="K40">
        <f t="shared" si="0"/>
        <v>1.7928436520896573E-4</v>
      </c>
      <c r="L40">
        <f t="shared" si="1"/>
        <v>1.6930606028861675E-4</v>
      </c>
      <c r="M40">
        <f t="shared" si="2"/>
        <v>4.9638065166693693E-4</v>
      </c>
      <c r="O40">
        <f t="shared" si="3"/>
        <v>1.3479754789533515E-2</v>
      </c>
    </row>
    <row r="41" spans="3:15">
      <c r="C41" s="2">
        <v>39337</v>
      </c>
      <c r="D41">
        <v>1162.5899999999999</v>
      </c>
      <c r="E41">
        <v>1176.4100000000001</v>
      </c>
      <c r="F41">
        <v>1157.44</v>
      </c>
      <c r="G41">
        <v>1172.8699999999999</v>
      </c>
      <c r="H41">
        <v>4681370000</v>
      </c>
      <c r="I41">
        <v>1172.8699999999999</v>
      </c>
      <c r="K41">
        <f t="shared" si="0"/>
        <v>8.2423649775245349E-5</v>
      </c>
      <c r="L41">
        <f t="shared" si="1"/>
        <v>7.7576720878668029E-5</v>
      </c>
      <c r="M41">
        <f t="shared" si="2"/>
        <v>1.0199151258076471E-4</v>
      </c>
      <c r="O41">
        <f t="shared" si="3"/>
        <v>9.1200839736033015E-3</v>
      </c>
    </row>
    <row r="42" spans="3:15">
      <c r="C42" s="2">
        <v>39336</v>
      </c>
      <c r="D42">
        <v>1153.5</v>
      </c>
      <c r="E42">
        <v>1162.52</v>
      </c>
      <c r="F42">
        <v>1136.07</v>
      </c>
      <c r="G42">
        <v>1162.27</v>
      </c>
      <c r="H42">
        <v>5168550000</v>
      </c>
      <c r="I42">
        <v>1162.27</v>
      </c>
      <c r="K42">
        <f t="shared" si="0"/>
        <v>4.8184900606177143E-5</v>
      </c>
      <c r="L42">
        <f t="shared" si="1"/>
        <v>5.7768620497366568E-5</v>
      </c>
      <c r="M42">
        <f t="shared" si="2"/>
        <v>2.4287456934160096E-4</v>
      </c>
      <c r="O42">
        <f t="shared" si="3"/>
        <v>6.9656827495386221E-3</v>
      </c>
    </row>
    <row r="43" spans="3:15">
      <c r="C43" s="2">
        <v>39333</v>
      </c>
      <c r="D43">
        <v>1185.3699999999999</v>
      </c>
      <c r="E43">
        <v>1185.3699999999999</v>
      </c>
      <c r="F43">
        <v>1148.3699999999999</v>
      </c>
      <c r="G43">
        <v>1154.23</v>
      </c>
      <c r="H43">
        <v>4586370000</v>
      </c>
      <c r="I43">
        <v>1154.23</v>
      </c>
      <c r="K43">
        <f t="shared" si="0"/>
        <v>7.327050458141828E-4</v>
      </c>
      <c r="L43">
        <f t="shared" si="1"/>
        <v>7.0890446802134835E-4</v>
      </c>
      <c r="M43">
        <f t="shared" si="2"/>
        <v>2.2661198291616902E-4</v>
      </c>
      <c r="O43">
        <f t="shared" si="3"/>
        <v>-2.6705455771987581E-2</v>
      </c>
    </row>
    <row r="44" spans="3:15">
      <c r="C44" s="2">
        <v>39332</v>
      </c>
      <c r="D44">
        <v>1197.98</v>
      </c>
      <c r="E44">
        <v>1204.4000000000001</v>
      </c>
      <c r="F44">
        <v>1183.3399999999999</v>
      </c>
      <c r="G44">
        <v>1185.9000000000001</v>
      </c>
      <c r="H44">
        <v>4465170000</v>
      </c>
      <c r="I44">
        <v>1185.9000000000001</v>
      </c>
      <c r="K44">
        <f t="shared" si="0"/>
        <v>1.1382574830028925E-4</v>
      </c>
      <c r="L44">
        <f t="shared" si="1"/>
        <v>1.0299993138992327E-4</v>
      </c>
      <c r="M44">
        <f t="shared" si="2"/>
        <v>1.1582136483858971E-4</v>
      </c>
      <c r="O44">
        <f t="shared" si="3"/>
        <v>-1.061220403463967E-2</v>
      </c>
    </row>
    <row r="45" spans="3:15">
      <c r="C45" s="2">
        <v>39331</v>
      </c>
      <c r="D45">
        <v>1165.8499999999999</v>
      </c>
      <c r="E45">
        <v>1198.6199999999999</v>
      </c>
      <c r="F45">
        <v>1165.8499999999999</v>
      </c>
      <c r="G45">
        <v>1198.6199999999999</v>
      </c>
      <c r="H45">
        <v>4441040000</v>
      </c>
      <c r="I45">
        <v>1198.6199999999999</v>
      </c>
      <c r="K45">
        <f t="shared" si="0"/>
        <v>7.9771340502562179E-4</v>
      </c>
      <c r="L45">
        <f t="shared" si="1"/>
        <v>7.6869782659076344E-4</v>
      </c>
      <c r="M45">
        <f t="shared" si="2"/>
        <v>8.4800537294626381E-5</v>
      </c>
      <c r="O45">
        <f t="shared" si="3"/>
        <v>2.8646459098554702E-2</v>
      </c>
    </row>
    <row r="46" spans="3:15">
      <c r="C46" s="2">
        <v>39330</v>
      </c>
      <c r="D46">
        <v>1173.97</v>
      </c>
      <c r="E46">
        <v>1173.97</v>
      </c>
      <c r="F46">
        <v>1140.1300000000001</v>
      </c>
      <c r="G46">
        <v>1165.24</v>
      </c>
      <c r="H46">
        <v>5103980000</v>
      </c>
      <c r="I46">
        <v>1165.24</v>
      </c>
      <c r="K46">
        <f t="shared" si="0"/>
        <v>5.5712684793519075E-5</v>
      </c>
      <c r="L46">
        <f t="shared" si="1"/>
        <v>5.5712684793526739E-5</v>
      </c>
      <c r="M46">
        <f t="shared" si="2"/>
        <v>4.0602043896654117E-4</v>
      </c>
      <c r="O46">
        <f t="shared" si="3"/>
        <v>-7.4363058681227098E-3</v>
      </c>
    </row>
    <row r="47" spans="3:15">
      <c r="C47" s="2">
        <v>39326</v>
      </c>
      <c r="D47">
        <v>1203.9000000000001</v>
      </c>
      <c r="E47">
        <v>1203.9000000000001</v>
      </c>
      <c r="F47">
        <v>1170.56</v>
      </c>
      <c r="G47">
        <v>1173.97</v>
      </c>
      <c r="H47">
        <v>4401740000</v>
      </c>
      <c r="I47">
        <v>1173.97</v>
      </c>
      <c r="K47">
        <f t="shared" si="0"/>
        <v>6.557161878867271E-4</v>
      </c>
      <c r="L47">
        <f t="shared" si="1"/>
        <v>6.33973126557082E-4</v>
      </c>
      <c r="M47">
        <f t="shared" si="2"/>
        <v>1.4736578614603805E-4</v>
      </c>
      <c r="O47">
        <f t="shared" si="3"/>
        <v>-2.5281878414506603E-2</v>
      </c>
    </row>
    <row r="48" spans="3:15">
      <c r="C48" s="2">
        <v>39325</v>
      </c>
      <c r="D48">
        <v>1219.1199999999999</v>
      </c>
      <c r="E48">
        <v>1229.29</v>
      </c>
      <c r="F48">
        <v>1203.8499999999999</v>
      </c>
      <c r="G48">
        <v>1204.42</v>
      </c>
      <c r="H48">
        <v>4780410000</v>
      </c>
      <c r="I48">
        <v>1204.42</v>
      </c>
      <c r="K48">
        <f t="shared" si="0"/>
        <v>1.4262295421288001E-4</v>
      </c>
      <c r="L48">
        <f t="shared" si="1"/>
        <v>1.4720073308479621E-4</v>
      </c>
      <c r="M48">
        <f t="shared" si="2"/>
        <v>1.6129733172070282E-4</v>
      </c>
      <c r="O48">
        <f t="shared" si="3"/>
        <v>-1.1871456817268191E-2</v>
      </c>
    </row>
    <row r="49" spans="3:15">
      <c r="C49" s="2">
        <v>39324</v>
      </c>
      <c r="D49">
        <v>1213</v>
      </c>
      <c r="E49">
        <v>1230.71</v>
      </c>
      <c r="F49">
        <v>1209.3499999999999</v>
      </c>
      <c r="G49">
        <v>1218.8900000000001</v>
      </c>
      <c r="H49">
        <v>5267840000</v>
      </c>
      <c r="I49">
        <v>1218.8900000000001</v>
      </c>
      <c r="K49">
        <f t="shared" si="0"/>
        <v>2.4107441330221843E-5</v>
      </c>
      <c r="L49">
        <f t="shared" si="1"/>
        <v>2.3468478321726689E-5</v>
      </c>
      <c r="M49">
        <f t="shared" si="2"/>
        <v>1.4412210872197476E-4</v>
      </c>
      <c r="O49">
        <f t="shared" si="3"/>
        <v>4.9220063977838827E-3</v>
      </c>
    </row>
    <row r="50" spans="3:15">
      <c r="C50" s="2">
        <v>39323</v>
      </c>
      <c r="D50">
        <v>1209.76</v>
      </c>
      <c r="E50">
        <v>1220.0999999999999</v>
      </c>
      <c r="F50">
        <v>1195.77</v>
      </c>
      <c r="G50">
        <v>1212.92</v>
      </c>
      <c r="H50">
        <v>4572570000</v>
      </c>
      <c r="I50">
        <v>1212.92</v>
      </c>
      <c r="K50">
        <f t="shared" si="0"/>
        <v>5.4952852518776046E-6</v>
      </c>
      <c r="L50">
        <f t="shared" si="1"/>
        <v>6.8751756457855116E-6</v>
      </c>
      <c r="M50">
        <f t="shared" si="2"/>
        <v>2.0027592905329724E-4</v>
      </c>
      <c r="O50">
        <f t="shared" si="3"/>
        <v>2.3469522676187902E-3</v>
      </c>
    </row>
    <row r="51" spans="3:15">
      <c r="C51" s="2">
        <v>39322</v>
      </c>
      <c r="D51">
        <v>1177.9100000000001</v>
      </c>
      <c r="E51">
        <v>1210.28</v>
      </c>
      <c r="F51">
        <v>1177.9100000000001</v>
      </c>
      <c r="G51">
        <v>1210.08</v>
      </c>
      <c r="H51">
        <v>4228070000</v>
      </c>
      <c r="I51">
        <v>1210.08</v>
      </c>
      <c r="K51">
        <f t="shared" si="0"/>
        <v>7.777172755697822E-4</v>
      </c>
      <c r="L51">
        <f t="shared" si="1"/>
        <v>7.2691064413968006E-4</v>
      </c>
      <c r="M51">
        <f t="shared" si="2"/>
        <v>8.5217930564739111E-5</v>
      </c>
      <c r="O51">
        <f t="shared" si="3"/>
        <v>2.8280081577158375E-2</v>
      </c>
    </row>
    <row r="52" spans="3:15">
      <c r="C52" s="2">
        <v>39319</v>
      </c>
      <c r="D52">
        <v>1158.8499999999999</v>
      </c>
      <c r="E52">
        <v>1181.23</v>
      </c>
      <c r="F52">
        <v>1135.9100000000001</v>
      </c>
      <c r="G52">
        <v>1176.8</v>
      </c>
      <c r="H52">
        <v>5035320000</v>
      </c>
      <c r="I52">
        <v>1176.8</v>
      </c>
      <c r="K52">
        <f t="shared" si="0"/>
        <v>2.2525187936847774E-4</v>
      </c>
      <c r="L52">
        <f t="shared" si="1"/>
        <v>2.3639145400805987E-4</v>
      </c>
      <c r="M52">
        <f t="shared" si="2"/>
        <v>6.7326220239242508E-4</v>
      </c>
      <c r="O52">
        <f t="shared" si="3"/>
        <v>1.5121585135473162E-2</v>
      </c>
    </row>
    <row r="53" spans="3:15">
      <c r="C53" s="2">
        <v>39318</v>
      </c>
      <c r="D53">
        <v>1176.69</v>
      </c>
      <c r="E53">
        <v>1190.68</v>
      </c>
      <c r="F53">
        <v>1155.47</v>
      </c>
      <c r="G53">
        <v>1159.27</v>
      </c>
      <c r="H53">
        <v>5748420000</v>
      </c>
      <c r="I53">
        <v>1159.27</v>
      </c>
      <c r="K53">
        <f t="shared" si="0"/>
        <v>2.4611247544716074E-4</v>
      </c>
      <c r="L53">
        <f t="shared" si="1"/>
        <v>2.230523193557916E-4</v>
      </c>
      <c r="M53">
        <f t="shared" si="2"/>
        <v>3.643619806166911E-4</v>
      </c>
      <c r="O53">
        <f t="shared" si="3"/>
        <v>-1.556555706521733E-2</v>
      </c>
    </row>
    <row r="54" spans="3:15">
      <c r="C54" s="2">
        <v>39317</v>
      </c>
      <c r="D54">
        <v>1162.1600000000001</v>
      </c>
      <c r="E54">
        <v>1178.56</v>
      </c>
      <c r="F54">
        <v>1156.3</v>
      </c>
      <c r="G54">
        <v>1177.5999999999999</v>
      </c>
      <c r="H54">
        <v>5315310000</v>
      </c>
      <c r="I54">
        <v>1177.5999999999999</v>
      </c>
      <c r="K54">
        <f t="shared" si="0"/>
        <v>1.6990212920860471E-4</v>
      </c>
      <c r="L54">
        <f t="shared" si="1"/>
        <v>1.7421726491199447E-4</v>
      </c>
      <c r="M54">
        <f t="shared" si="2"/>
        <v>1.1388867255527503E-4</v>
      </c>
      <c r="O54">
        <f t="shared" si="3"/>
        <v>1.3119972469565967E-2</v>
      </c>
    </row>
    <row r="55" spans="3:15">
      <c r="C55" s="2">
        <v>39316</v>
      </c>
      <c r="D55">
        <v>1124.3599999999999</v>
      </c>
      <c r="E55">
        <v>1162.3499999999999</v>
      </c>
      <c r="F55">
        <v>1124.3599999999999</v>
      </c>
      <c r="G55">
        <v>1162.3499999999999</v>
      </c>
      <c r="H55">
        <v>5013170000</v>
      </c>
      <c r="I55">
        <v>1162.3499999999999</v>
      </c>
      <c r="K55">
        <f t="shared" si="0"/>
        <v>1.136379040141902E-3</v>
      </c>
      <c r="L55">
        <f t="shared" si="1"/>
        <v>1.1044525748786186E-3</v>
      </c>
      <c r="M55">
        <f t="shared" si="2"/>
        <v>1.2169517138252718E-4</v>
      </c>
      <c r="O55">
        <f t="shared" si="3"/>
        <v>3.4284849886992555E-2</v>
      </c>
    </row>
    <row r="56" spans="3:15">
      <c r="C56" s="2">
        <v>39315</v>
      </c>
      <c r="D56">
        <v>1123.55</v>
      </c>
      <c r="E56">
        <v>1145.49</v>
      </c>
      <c r="F56">
        <v>1121.0899999999999</v>
      </c>
      <c r="G56">
        <v>1123.82</v>
      </c>
      <c r="H56">
        <v>5436260000</v>
      </c>
      <c r="I56">
        <v>1123.82</v>
      </c>
      <c r="K56">
        <f t="shared" si="0"/>
        <v>6.6606185630859568E-8</v>
      </c>
      <c r="L56">
        <f t="shared" si="1"/>
        <v>5.8051764326976324E-8</v>
      </c>
      <c r="M56">
        <f t="shared" si="2"/>
        <v>2.3177121762082376E-4</v>
      </c>
      <c r="O56">
        <f t="shared" si="3"/>
        <v>2.5811504810727229E-4</v>
      </c>
    </row>
    <row r="57" spans="3:15">
      <c r="C57" s="2">
        <v>39312</v>
      </c>
      <c r="D57">
        <v>1140.47</v>
      </c>
      <c r="E57">
        <v>1154.54</v>
      </c>
      <c r="F57">
        <v>1122.05</v>
      </c>
      <c r="G57">
        <v>1123.53</v>
      </c>
      <c r="H57">
        <v>5167560000</v>
      </c>
      <c r="I57">
        <v>1123.53</v>
      </c>
      <c r="K57">
        <f t="shared" si="0"/>
        <v>2.2869789422328492E-4</v>
      </c>
      <c r="L57">
        <f t="shared" si="1"/>
        <v>2.2397444284620748E-4</v>
      </c>
      <c r="M57">
        <f t="shared" si="2"/>
        <v>3.2008244824360848E-4</v>
      </c>
      <c r="O57">
        <f t="shared" si="3"/>
        <v>-1.5008986104414252E-2</v>
      </c>
    </row>
    <row r="58" spans="3:15">
      <c r="C58" s="2">
        <v>39311</v>
      </c>
      <c r="D58">
        <v>1189.6199999999999</v>
      </c>
      <c r="E58">
        <v>1189.6199999999999</v>
      </c>
      <c r="F58">
        <v>1131.03</v>
      </c>
      <c r="G58">
        <v>1140.6500000000001</v>
      </c>
      <c r="H58">
        <v>3234810000</v>
      </c>
      <c r="I58">
        <v>1140.6500000000001</v>
      </c>
      <c r="K58">
        <f t="shared" si="0"/>
        <v>2.0810574019249645E-3</v>
      </c>
      <c r="L58">
        <f t="shared" si="1"/>
        <v>1.7798336931935932E-3</v>
      </c>
      <c r="M58">
        <f t="shared" si="2"/>
        <v>5.9909701492520109E-4</v>
      </c>
      <c r="O58">
        <f t="shared" si="3"/>
        <v>-4.4593723039811045E-2</v>
      </c>
    </row>
    <row r="59" spans="3:15">
      <c r="C59" s="2">
        <v>39310</v>
      </c>
      <c r="D59">
        <v>1192.8900000000001</v>
      </c>
      <c r="E59">
        <v>1208.47</v>
      </c>
      <c r="F59">
        <v>1184.3599999999999</v>
      </c>
      <c r="G59">
        <v>1193.8900000000001</v>
      </c>
      <c r="H59">
        <v>4388340000</v>
      </c>
      <c r="I59">
        <v>1193.8900000000001</v>
      </c>
      <c r="K59">
        <f t="shared" si="0"/>
        <v>8.9668410968469737E-7</v>
      </c>
      <c r="L59">
        <f t="shared" si="1"/>
        <v>7.1403639328945387E-7</v>
      </c>
      <c r="M59">
        <f t="shared" si="2"/>
        <v>2.0280071976505636E-4</v>
      </c>
      <c r="O59">
        <f t="shared" si="3"/>
        <v>9.4738254133279888E-4</v>
      </c>
    </row>
    <row r="60" spans="3:15">
      <c r="C60" s="2">
        <v>39309</v>
      </c>
      <c r="D60">
        <v>1204.22</v>
      </c>
      <c r="E60">
        <v>1204.22</v>
      </c>
      <c r="F60">
        <v>1180.53</v>
      </c>
      <c r="G60">
        <v>1192.76</v>
      </c>
      <c r="H60">
        <v>5071600000</v>
      </c>
      <c r="I60">
        <v>1192.76</v>
      </c>
      <c r="K60">
        <f t="shared" si="0"/>
        <v>9.5771500789090875E-5</v>
      </c>
      <c r="L60">
        <f t="shared" si="1"/>
        <v>9.1484113128748401E-5</v>
      </c>
      <c r="M60">
        <f t="shared" si="2"/>
        <v>1.6177097963250453E-4</v>
      </c>
      <c r="O60">
        <f t="shared" si="3"/>
        <v>-9.7385615488713214E-3</v>
      </c>
    </row>
    <row r="61" spans="3:15">
      <c r="C61" s="2">
        <v>39308</v>
      </c>
      <c r="D61">
        <v>1178.8599999999999</v>
      </c>
      <c r="E61">
        <v>1204.49</v>
      </c>
      <c r="F61">
        <v>1178.8599999999999</v>
      </c>
      <c r="G61">
        <v>1204.49</v>
      </c>
      <c r="H61">
        <v>4272850000</v>
      </c>
      <c r="I61">
        <v>1204.49</v>
      </c>
      <c r="K61">
        <f t="shared" si="0"/>
        <v>4.6443636814769666E-4</v>
      </c>
      <c r="L61">
        <f t="shared" si="1"/>
        <v>4.6261182348828411E-4</v>
      </c>
      <c r="M61">
        <f t="shared" si="2"/>
        <v>5.0888901704041469E-5</v>
      </c>
      <c r="O61">
        <f t="shared" si="3"/>
        <v>2.1784681161510392E-2</v>
      </c>
    </row>
    <row r="62" spans="3:15">
      <c r="C62" s="2">
        <v>39305</v>
      </c>
      <c r="D62">
        <v>1172.8699999999999</v>
      </c>
      <c r="E62">
        <v>1189.04</v>
      </c>
      <c r="F62">
        <v>1170.74</v>
      </c>
      <c r="G62">
        <v>1178.81</v>
      </c>
      <c r="H62">
        <v>5640380000</v>
      </c>
      <c r="I62">
        <v>1178.81</v>
      </c>
      <c r="K62">
        <f t="shared" si="0"/>
        <v>2.7539802134264587E-5</v>
      </c>
      <c r="L62">
        <f t="shared" si="1"/>
        <v>2.5558322201635037E-5</v>
      </c>
      <c r="M62">
        <f t="shared" si="2"/>
        <v>1.1036935587061314E-4</v>
      </c>
      <c r="O62">
        <f t="shared" si="3"/>
        <v>5.2616318733795919E-3</v>
      </c>
    </row>
    <row r="63" spans="3:15">
      <c r="C63" s="2">
        <v>39304</v>
      </c>
      <c r="D63">
        <v>1121.3</v>
      </c>
      <c r="E63">
        <v>1186.29</v>
      </c>
      <c r="F63">
        <v>1121.3</v>
      </c>
      <c r="G63">
        <v>1172.6400000000001</v>
      </c>
      <c r="H63">
        <v>3685050000</v>
      </c>
      <c r="I63">
        <v>1172.6400000000001</v>
      </c>
      <c r="K63">
        <f t="shared" si="0"/>
        <v>2.0476159483204101E-3</v>
      </c>
      <c r="L63">
        <f t="shared" si="1"/>
        <v>2.0044856102363036E-3</v>
      </c>
      <c r="M63">
        <f t="shared" si="2"/>
        <v>8.0578720533860623E-4</v>
      </c>
      <c r="O63">
        <f t="shared" si="3"/>
        <v>4.6290017488133148E-2</v>
      </c>
    </row>
    <row r="64" spans="3:15">
      <c r="C64" s="2">
        <v>39303</v>
      </c>
      <c r="D64">
        <v>1171.77</v>
      </c>
      <c r="E64">
        <v>1171.77</v>
      </c>
      <c r="F64">
        <v>1118.01</v>
      </c>
      <c r="G64">
        <v>1120.76</v>
      </c>
      <c r="H64">
        <v>5018070000</v>
      </c>
      <c r="I64">
        <v>1120.76</v>
      </c>
      <c r="K64">
        <f t="shared" si="0"/>
        <v>2.0391348481402843E-3</v>
      </c>
      <c r="L64">
        <f t="shared" si="1"/>
        <v>1.9814180288855376E-3</v>
      </c>
      <c r="M64">
        <f t="shared" si="2"/>
        <v>3.3069195647609265E-4</v>
      </c>
      <c r="O64">
        <f t="shared" si="3"/>
        <v>-4.4152388425029623E-2</v>
      </c>
    </row>
    <row r="65" spans="3:15">
      <c r="C65" s="2">
        <v>39302</v>
      </c>
      <c r="D65">
        <v>1120.23</v>
      </c>
      <c r="E65">
        <v>1172.8800000000001</v>
      </c>
      <c r="F65">
        <v>1101.54</v>
      </c>
      <c r="G65">
        <v>1172.53</v>
      </c>
      <c r="H65">
        <v>2366660000</v>
      </c>
      <c r="I65">
        <v>1172.53</v>
      </c>
      <c r="K65">
        <f t="shared" si="0"/>
        <v>2.145299799678859E-3</v>
      </c>
      <c r="L65">
        <f t="shared" si="1"/>
        <v>2.0825501573574043E-3</v>
      </c>
      <c r="M65">
        <f t="shared" si="2"/>
        <v>1.1574360035389122E-3</v>
      </c>
      <c r="O65">
        <f t="shared" si="3"/>
        <v>4.740678541439617E-2</v>
      </c>
    </row>
    <row r="66" spans="3:15">
      <c r="C66" s="2">
        <v>39301</v>
      </c>
      <c r="D66">
        <v>1198.48</v>
      </c>
      <c r="E66">
        <v>1198.48</v>
      </c>
      <c r="F66">
        <v>1119.28</v>
      </c>
      <c r="G66">
        <v>1119.46</v>
      </c>
      <c r="H66">
        <v>2615150000</v>
      </c>
      <c r="I66">
        <v>1119.46</v>
      </c>
      <c r="K66">
        <f t="shared" si="0"/>
        <v>4.75525133534202E-3</v>
      </c>
      <c r="L66">
        <f t="shared" si="1"/>
        <v>4.6528485298012404E-3</v>
      </c>
      <c r="M66">
        <f t="shared" si="2"/>
        <v>5.2329590149754795E-4</v>
      </c>
      <c r="O66">
        <f t="shared" si="3"/>
        <v>-6.6634427787690367E-2</v>
      </c>
    </row>
    <row r="67" spans="3:15">
      <c r="C67" s="2">
        <v>39298</v>
      </c>
      <c r="D67">
        <v>1200.28</v>
      </c>
      <c r="E67">
        <v>1218.1099999999999</v>
      </c>
      <c r="F67">
        <v>1168.0899999999999</v>
      </c>
      <c r="G67">
        <v>1199.3800000000001</v>
      </c>
      <c r="H67">
        <v>5454590000</v>
      </c>
      <c r="I67">
        <v>1199.3800000000001</v>
      </c>
      <c r="K67">
        <f t="shared" si="0"/>
        <v>3.3077660680024663E-7</v>
      </c>
      <c r="L67">
        <f t="shared" si="1"/>
        <v>5.9327553145617549E-7</v>
      </c>
      <c r="M67">
        <f t="shared" si="2"/>
        <v>8.788963116759137E-4</v>
      </c>
      <c r="O67">
        <f t="shared" si="3"/>
        <v>-5.7496646028967248E-4</v>
      </c>
    </row>
    <row r="68" spans="3:15">
      <c r="C68" s="2">
        <v>39297</v>
      </c>
      <c r="D68">
        <v>1260.23</v>
      </c>
      <c r="E68">
        <v>1260.23</v>
      </c>
      <c r="F68">
        <v>1199.54</v>
      </c>
      <c r="G68">
        <v>1200.07</v>
      </c>
      <c r="H68">
        <v>4266530000</v>
      </c>
      <c r="I68">
        <v>1200.07</v>
      </c>
      <c r="K68">
        <f t="shared" si="0"/>
        <v>2.4011604685333192E-3</v>
      </c>
      <c r="L68">
        <f t="shared" si="1"/>
        <v>2.3926217981290626E-3</v>
      </c>
      <c r="M68">
        <f t="shared" si="2"/>
        <v>2.8490009627237255E-4</v>
      </c>
      <c r="O68">
        <f t="shared" si="3"/>
        <v>-4.7820429407937529E-2</v>
      </c>
    </row>
    <row r="69" spans="3:15">
      <c r="C69" s="2">
        <v>39296</v>
      </c>
      <c r="D69">
        <v>1254.25</v>
      </c>
      <c r="E69">
        <v>1261.2</v>
      </c>
      <c r="F69">
        <v>1234.56</v>
      </c>
      <c r="G69">
        <v>1260.3399999999999</v>
      </c>
      <c r="H69">
        <v>6446940000</v>
      </c>
      <c r="I69">
        <v>1260.3399999999999</v>
      </c>
      <c r="K69">
        <f t="shared" si="0"/>
        <v>2.5032130401813703E-5</v>
      </c>
      <c r="L69">
        <f t="shared" si="1"/>
        <v>2.3487262097175286E-5</v>
      </c>
      <c r="M69">
        <f t="shared" si="2"/>
        <v>2.1876558851199402E-4</v>
      </c>
      <c r="O69">
        <f t="shared" si="3"/>
        <v>5.0157489733263939E-3</v>
      </c>
    </row>
    <row r="70" spans="3:15">
      <c r="C70" s="2">
        <v>39295</v>
      </c>
      <c r="D70">
        <v>1286.56</v>
      </c>
      <c r="E70">
        <v>1286.56</v>
      </c>
      <c r="F70">
        <v>1254.03</v>
      </c>
      <c r="G70">
        <v>1254.05</v>
      </c>
      <c r="H70">
        <v>5206290000</v>
      </c>
      <c r="I70">
        <v>1254.05</v>
      </c>
      <c r="K70">
        <f t="shared" ref="K70" si="4">(LN(G70/G71))^2</f>
        <v>6.7023999254538821E-4</v>
      </c>
      <c r="L70">
        <f t="shared" ref="L70" si="5">(LN(G70)-LN(D70))^2+(LN(D70)-LN(G71))^2</f>
        <v>6.5512346338547558E-4</v>
      </c>
      <c r="M70">
        <f t="shared" ref="M70" si="6">0.5*(LN(E70)-LN(F70))^2-0.39*(LN(G70)-LN(D70))^2+(LN(D70)-LN(G71))^2</f>
        <v>7.2549506873120542E-5</v>
      </c>
      <c r="O70">
        <f t="shared" ref="O70:O133" si="7">(I70-I71)/I71</f>
        <v>-2.5556747012292803E-2</v>
      </c>
    </row>
    <row r="71" spans="3:15">
      <c r="C71" s="2">
        <v>39294</v>
      </c>
      <c r="D71">
        <v>1292.5899999999999</v>
      </c>
      <c r="E71">
        <v>1307.3800000000001</v>
      </c>
      <c r="F71">
        <v>1274.73</v>
      </c>
      <c r="G71">
        <v>1286.94</v>
      </c>
      <c r="H71">
        <v>4967390000</v>
      </c>
      <c r="I71">
        <v>1286.94</v>
      </c>
      <c r="O71">
        <f t="shared" si="7"/>
        <v>-4.1322314049586145E-3</v>
      </c>
    </row>
    <row r="72" spans="3:15">
      <c r="C72" s="2">
        <v>39291</v>
      </c>
      <c r="D72">
        <v>1300.1199999999999</v>
      </c>
      <c r="E72">
        <v>1304.1600000000001</v>
      </c>
      <c r="F72">
        <v>1282.8599999999999</v>
      </c>
      <c r="G72">
        <v>1292.28</v>
      </c>
      <c r="H72">
        <v>5061190000</v>
      </c>
      <c r="I72">
        <v>1292.28</v>
      </c>
      <c r="O72">
        <f t="shared" si="7"/>
        <v>-6.4505216542244375E-3</v>
      </c>
    </row>
    <row r="73" spans="3:15">
      <c r="C73" s="2">
        <v>39290</v>
      </c>
      <c r="D73">
        <v>1304.8399999999999</v>
      </c>
      <c r="E73">
        <v>1316.32</v>
      </c>
      <c r="F73">
        <v>1299.1600000000001</v>
      </c>
      <c r="G73">
        <v>1300.67</v>
      </c>
      <c r="H73">
        <v>4951800000</v>
      </c>
      <c r="I73">
        <v>1300.67</v>
      </c>
      <c r="K73">
        <f>SQRT(252*AVERAGE(K5:K70))</f>
        <v>0.36532268113484889</v>
      </c>
      <c r="L73">
        <f>SQRT(252*AVERAGE(L5:L70))</f>
        <v>0.35833106216646626</v>
      </c>
      <c r="M73">
        <f>SQRT(252*AVERAGE(M5:M70))</f>
        <v>0.25030762097010539</v>
      </c>
      <c r="O73">
        <f t="shared" si="7"/>
        <v>-3.2339890718758109E-3</v>
      </c>
    </row>
    <row r="74" spans="3:15">
      <c r="C74" s="2">
        <v>39289</v>
      </c>
      <c r="D74">
        <v>1331.91</v>
      </c>
      <c r="E74">
        <v>1331.91</v>
      </c>
      <c r="F74">
        <v>1303.49</v>
      </c>
      <c r="G74">
        <v>1304.8900000000001</v>
      </c>
      <c r="H74">
        <v>3479040000</v>
      </c>
      <c r="I74">
        <v>1304.8900000000001</v>
      </c>
      <c r="O74">
        <f t="shared" si="7"/>
        <v>-2.0308722615132779E-2</v>
      </c>
    </row>
    <row r="75" spans="3:15">
      <c r="C75" s="2">
        <v>39288</v>
      </c>
      <c r="D75">
        <v>1337.39</v>
      </c>
      <c r="E75">
        <v>1338.51</v>
      </c>
      <c r="F75">
        <v>1329.59</v>
      </c>
      <c r="G75">
        <v>1331.94</v>
      </c>
      <c r="H75">
        <v>4007050000</v>
      </c>
      <c r="I75">
        <v>1331.94</v>
      </c>
      <c r="O75">
        <f t="shared" si="7"/>
        <v>-4.1048877324420781E-3</v>
      </c>
    </row>
    <row r="76" spans="3:15">
      <c r="C76" s="2">
        <v>39287</v>
      </c>
      <c r="D76">
        <v>1344.32</v>
      </c>
      <c r="E76">
        <v>1344.32</v>
      </c>
      <c r="F76">
        <v>1331.09</v>
      </c>
      <c r="G76">
        <v>1337.43</v>
      </c>
      <c r="H76">
        <v>3536890000</v>
      </c>
      <c r="I76">
        <v>1337.43</v>
      </c>
      <c r="O76">
        <f t="shared" si="7"/>
        <v>-5.6430387652227614E-3</v>
      </c>
    </row>
    <row r="77" spans="3:15">
      <c r="C77" s="2">
        <v>39284</v>
      </c>
      <c r="D77">
        <v>1343.8</v>
      </c>
      <c r="E77">
        <v>1346.1</v>
      </c>
      <c r="F77">
        <v>1336.95</v>
      </c>
      <c r="G77">
        <v>1345.02</v>
      </c>
      <c r="H77">
        <v>3522830000</v>
      </c>
      <c r="I77">
        <v>1345.02</v>
      </c>
      <c r="O77">
        <f t="shared" si="7"/>
        <v>9.078731954160049E-4</v>
      </c>
    </row>
    <row r="78" spans="3:15">
      <c r="C78" s="2">
        <v>39283</v>
      </c>
      <c r="D78">
        <v>1325.65</v>
      </c>
      <c r="E78">
        <v>1347</v>
      </c>
      <c r="F78">
        <v>1325.65</v>
      </c>
      <c r="G78">
        <v>1343.8</v>
      </c>
      <c r="H78">
        <v>4837430000</v>
      </c>
      <c r="I78">
        <v>1343.8</v>
      </c>
      <c r="O78">
        <f t="shared" si="7"/>
        <v>1.3546129246364598E-2</v>
      </c>
    </row>
    <row r="79" spans="3:15">
      <c r="C79" s="2">
        <v>39282</v>
      </c>
      <c r="D79">
        <v>1328.66</v>
      </c>
      <c r="E79">
        <v>1330.43</v>
      </c>
      <c r="F79">
        <v>1323.65</v>
      </c>
      <c r="G79">
        <v>1325.84</v>
      </c>
      <c r="H79">
        <v>3767420000</v>
      </c>
      <c r="I79">
        <v>1325.84</v>
      </c>
      <c r="O79">
        <f t="shared" si="7"/>
        <v>-6.7082224717923016E-4</v>
      </c>
    </row>
    <row r="80" spans="3:15">
      <c r="C80" s="2">
        <v>39281</v>
      </c>
      <c r="D80">
        <v>1307.07</v>
      </c>
      <c r="E80">
        <v>1328.14</v>
      </c>
      <c r="F80">
        <v>1307.07</v>
      </c>
      <c r="G80">
        <v>1326.73</v>
      </c>
      <c r="H80">
        <v>4304600000</v>
      </c>
      <c r="I80">
        <v>1326.73</v>
      </c>
      <c r="O80">
        <f t="shared" si="7"/>
        <v>1.6308677534011492E-2</v>
      </c>
    </row>
    <row r="81" spans="3:15">
      <c r="C81" s="2">
        <v>39280</v>
      </c>
      <c r="D81">
        <v>1315.94</v>
      </c>
      <c r="E81">
        <v>1315.94</v>
      </c>
      <c r="F81">
        <v>1295.92</v>
      </c>
      <c r="G81">
        <v>1305.44</v>
      </c>
      <c r="H81">
        <v>4118160000</v>
      </c>
      <c r="I81">
        <v>1305.44</v>
      </c>
      <c r="O81">
        <f t="shared" si="7"/>
        <v>-8.1298342121659123E-3</v>
      </c>
    </row>
    <row r="82" spans="3:15">
      <c r="C82" s="2">
        <v>39277</v>
      </c>
      <c r="D82">
        <v>1308.8699999999999</v>
      </c>
      <c r="E82">
        <v>1317.7</v>
      </c>
      <c r="F82">
        <v>1307.52</v>
      </c>
      <c r="G82">
        <v>1316.14</v>
      </c>
      <c r="H82">
        <v>4242760000</v>
      </c>
      <c r="I82">
        <v>1316.14</v>
      </c>
      <c r="O82">
        <f t="shared" si="7"/>
        <v>5.5544095288303725E-3</v>
      </c>
    </row>
    <row r="83" spans="3:15">
      <c r="C83" s="2">
        <v>39276</v>
      </c>
      <c r="D83">
        <v>1317.74</v>
      </c>
      <c r="E83">
        <v>1326.88</v>
      </c>
      <c r="F83">
        <v>1306.51</v>
      </c>
      <c r="G83">
        <v>1308.8699999999999</v>
      </c>
      <c r="H83">
        <v>4358570000</v>
      </c>
      <c r="I83">
        <v>1308.8699999999999</v>
      </c>
      <c r="O83">
        <f t="shared" si="7"/>
        <v>-6.7161460704854873E-3</v>
      </c>
    </row>
    <row r="84" spans="3:15">
      <c r="C84" s="2">
        <v>39275</v>
      </c>
      <c r="D84">
        <v>1314.45</v>
      </c>
      <c r="E84">
        <v>1331.48</v>
      </c>
      <c r="F84">
        <v>1314.45</v>
      </c>
      <c r="G84">
        <v>1317.72</v>
      </c>
      <c r="H84">
        <v>4060080000</v>
      </c>
      <c r="I84">
        <v>1317.72</v>
      </c>
      <c r="O84">
        <f t="shared" si="7"/>
        <v>3.1058737553667113E-3</v>
      </c>
    </row>
    <row r="85" spans="3:15">
      <c r="C85" s="2">
        <v>39274</v>
      </c>
      <c r="D85">
        <v>1319.61</v>
      </c>
      <c r="E85">
        <v>1327.17</v>
      </c>
      <c r="F85">
        <v>1313.33</v>
      </c>
      <c r="G85">
        <v>1313.64</v>
      </c>
      <c r="H85">
        <v>4227890000</v>
      </c>
      <c r="I85">
        <v>1313.64</v>
      </c>
      <c r="O85">
        <f t="shared" si="7"/>
        <v>-4.4335311370301469E-3</v>
      </c>
    </row>
    <row r="86" spans="3:15">
      <c r="C86" s="2">
        <v>39273</v>
      </c>
      <c r="D86">
        <v>1343.31</v>
      </c>
      <c r="E86">
        <v>1343.31</v>
      </c>
      <c r="F86">
        <v>1316.42</v>
      </c>
      <c r="G86">
        <v>1319.49</v>
      </c>
      <c r="H86">
        <v>3879130000</v>
      </c>
      <c r="I86">
        <v>1319.49</v>
      </c>
      <c r="O86">
        <f t="shared" si="7"/>
        <v>-1.8090489656198798E-2</v>
      </c>
    </row>
    <row r="87" spans="3:15">
      <c r="C87" s="2">
        <v>39270</v>
      </c>
      <c r="D87">
        <v>1352.39</v>
      </c>
      <c r="E87">
        <v>1352.39</v>
      </c>
      <c r="F87">
        <v>1333.71</v>
      </c>
      <c r="G87">
        <v>1343.8</v>
      </c>
      <c r="H87">
        <v>3594360000</v>
      </c>
      <c r="I87">
        <v>1343.8</v>
      </c>
      <c r="O87">
        <f t="shared" si="7"/>
        <v>-6.961174088470517E-3</v>
      </c>
    </row>
    <row r="88" spans="3:15">
      <c r="C88" s="2">
        <v>39269</v>
      </c>
      <c r="D88">
        <v>1339.62</v>
      </c>
      <c r="E88">
        <v>1356.48</v>
      </c>
      <c r="F88">
        <v>1339.62</v>
      </c>
      <c r="G88">
        <v>1353.22</v>
      </c>
      <c r="H88">
        <v>4069530000</v>
      </c>
      <c r="I88">
        <v>1353.22</v>
      </c>
      <c r="O88">
        <f t="shared" si="7"/>
        <v>1.0453846268723584E-2</v>
      </c>
    </row>
    <row r="89" spans="3:15">
      <c r="C89" s="2">
        <v>39268</v>
      </c>
      <c r="D89">
        <v>1337.56</v>
      </c>
      <c r="E89">
        <v>1340.94</v>
      </c>
      <c r="F89">
        <v>1330.92</v>
      </c>
      <c r="G89">
        <v>1339.22</v>
      </c>
      <c r="H89">
        <v>3564190000</v>
      </c>
      <c r="I89">
        <v>1339.22</v>
      </c>
      <c r="O89">
        <f t="shared" si="7"/>
        <v>1.0015845965257856E-3</v>
      </c>
    </row>
    <row r="90" spans="3:15">
      <c r="C90" s="2">
        <v>39267</v>
      </c>
      <c r="D90">
        <v>1339.59</v>
      </c>
      <c r="E90">
        <v>1340.89</v>
      </c>
      <c r="F90">
        <v>1334.3</v>
      </c>
      <c r="G90">
        <v>1337.88</v>
      </c>
      <c r="H90">
        <v>3722320000</v>
      </c>
      <c r="I90">
        <v>1337.88</v>
      </c>
      <c r="O90">
        <f t="shared" si="7"/>
        <v>-1.3361499473750725E-3</v>
      </c>
    </row>
    <row r="91" spans="3:15">
      <c r="C91" s="2">
        <v>39263</v>
      </c>
      <c r="D91">
        <v>1320.64</v>
      </c>
      <c r="E91">
        <v>1341.01</v>
      </c>
      <c r="F91">
        <v>1318.18</v>
      </c>
      <c r="G91">
        <v>1339.67</v>
      </c>
      <c r="H91">
        <v>3796930000</v>
      </c>
      <c r="I91">
        <v>1339.67</v>
      </c>
      <c r="O91">
        <f t="shared" si="7"/>
        <v>1.4409680155076305E-2</v>
      </c>
    </row>
    <row r="92" spans="3:15">
      <c r="C92" s="2">
        <v>39262</v>
      </c>
      <c r="D92">
        <v>1307.6400000000001</v>
      </c>
      <c r="E92">
        <v>1321.97</v>
      </c>
      <c r="F92">
        <v>1307.6400000000001</v>
      </c>
      <c r="G92">
        <v>1320.64</v>
      </c>
      <c r="H92">
        <v>4200500000</v>
      </c>
      <c r="I92">
        <v>1320.64</v>
      </c>
      <c r="O92">
        <f t="shared" si="7"/>
        <v>1.0119243389602357E-2</v>
      </c>
    </row>
    <row r="93" spans="3:15">
      <c r="C93" s="2">
        <v>39261</v>
      </c>
      <c r="D93">
        <v>1296.8499999999999</v>
      </c>
      <c r="E93">
        <v>1309.21</v>
      </c>
      <c r="F93">
        <v>1296.8499999999999</v>
      </c>
      <c r="G93">
        <v>1307.4100000000001</v>
      </c>
      <c r="H93">
        <v>4347540000</v>
      </c>
      <c r="I93">
        <v>1307.4100000000001</v>
      </c>
      <c r="O93">
        <f t="shared" si="7"/>
        <v>8.2827550571849488E-3</v>
      </c>
    </row>
    <row r="94" spans="3:15">
      <c r="C94" s="2">
        <v>39260</v>
      </c>
      <c r="D94">
        <v>1280.21</v>
      </c>
      <c r="E94">
        <v>1296.8</v>
      </c>
      <c r="F94">
        <v>1280.21</v>
      </c>
      <c r="G94">
        <v>1296.67</v>
      </c>
      <c r="H94">
        <v>3681500000</v>
      </c>
      <c r="I94">
        <v>1296.67</v>
      </c>
      <c r="O94">
        <f t="shared" si="7"/>
        <v>1.2944301226466811E-2</v>
      </c>
    </row>
    <row r="95" spans="3:15">
      <c r="C95" s="2">
        <v>39259</v>
      </c>
      <c r="D95">
        <v>1268.44</v>
      </c>
      <c r="E95">
        <v>1284.9100000000001</v>
      </c>
      <c r="F95">
        <v>1267.53</v>
      </c>
      <c r="G95">
        <v>1280.0999999999999</v>
      </c>
      <c r="H95">
        <v>3479070000</v>
      </c>
      <c r="I95">
        <v>1280.0999999999999</v>
      </c>
      <c r="O95">
        <f t="shared" si="7"/>
        <v>9.1844376995544666E-3</v>
      </c>
    </row>
    <row r="96" spans="3:15">
      <c r="C96" s="2">
        <v>39256</v>
      </c>
      <c r="D96">
        <v>1283.04</v>
      </c>
      <c r="E96">
        <v>1283.93</v>
      </c>
      <c r="F96">
        <v>1267.24</v>
      </c>
      <c r="G96">
        <v>1268.45</v>
      </c>
      <c r="H96">
        <v>3665340000</v>
      </c>
      <c r="I96">
        <v>1268.45</v>
      </c>
      <c r="O96">
        <f t="shared" si="7"/>
        <v>-1.1725749902610015E-2</v>
      </c>
    </row>
    <row r="97" spans="3:15">
      <c r="C97" s="2">
        <v>39255</v>
      </c>
      <c r="D97">
        <v>1286.5999999999999</v>
      </c>
      <c r="E97">
        <v>1286.5999999999999</v>
      </c>
      <c r="F97">
        <v>1262.8699999999999</v>
      </c>
      <c r="G97">
        <v>1283.5</v>
      </c>
      <c r="H97">
        <v>4983450000</v>
      </c>
      <c r="I97">
        <v>1283.5</v>
      </c>
      <c r="O97">
        <f t="shared" si="7"/>
        <v>-2.8279752008329318E-3</v>
      </c>
    </row>
    <row r="98" spans="3:15">
      <c r="C98" s="2">
        <v>39254</v>
      </c>
      <c r="D98">
        <v>1295.48</v>
      </c>
      <c r="E98">
        <v>1298.6099999999999</v>
      </c>
      <c r="F98">
        <v>1286.79</v>
      </c>
      <c r="G98">
        <v>1287.1400000000001</v>
      </c>
      <c r="H98">
        <v>3718420000</v>
      </c>
      <c r="I98">
        <v>1287.1400000000001</v>
      </c>
      <c r="O98">
        <f t="shared" si="7"/>
        <v>-6.4684451031245226E-3</v>
      </c>
    </row>
    <row r="99" spans="3:15">
      <c r="C99" s="2">
        <v>39253</v>
      </c>
      <c r="D99">
        <v>1278.4000000000001</v>
      </c>
      <c r="E99">
        <v>1297.6199999999999</v>
      </c>
      <c r="F99">
        <v>1278.4000000000001</v>
      </c>
      <c r="G99">
        <v>1295.52</v>
      </c>
      <c r="H99">
        <v>4056150000</v>
      </c>
      <c r="I99">
        <v>1295.52</v>
      </c>
      <c r="O99">
        <f t="shared" si="7"/>
        <v>1.3423448793767079E-2</v>
      </c>
    </row>
    <row r="100" spans="3:15">
      <c r="C100" s="2">
        <v>39252</v>
      </c>
      <c r="D100">
        <v>1271.5</v>
      </c>
      <c r="E100">
        <v>1280.42</v>
      </c>
      <c r="F100">
        <v>1267.56</v>
      </c>
      <c r="G100">
        <v>1278.3599999999999</v>
      </c>
      <c r="H100">
        <v>3464660000</v>
      </c>
      <c r="I100">
        <v>1278.3599999999999</v>
      </c>
      <c r="O100">
        <f t="shared" si="7"/>
        <v>5.3952025167124653E-3</v>
      </c>
    </row>
    <row r="101" spans="3:15">
      <c r="C101" s="2">
        <v>39249</v>
      </c>
      <c r="D101">
        <v>1268.58</v>
      </c>
      <c r="E101">
        <v>1279.82</v>
      </c>
      <c r="F101">
        <v>1267.4000000000001</v>
      </c>
      <c r="G101">
        <v>1271.5</v>
      </c>
      <c r="H101">
        <v>4916460000</v>
      </c>
      <c r="I101">
        <v>1271.5</v>
      </c>
      <c r="O101">
        <f t="shared" si="7"/>
        <v>3.0450285570034867E-3</v>
      </c>
    </row>
    <row r="102" spans="3:15">
      <c r="C102" s="2">
        <v>39248</v>
      </c>
      <c r="D102">
        <v>1265.53</v>
      </c>
      <c r="E102">
        <v>1274.1099999999999</v>
      </c>
      <c r="F102">
        <v>1258.07</v>
      </c>
      <c r="G102">
        <v>1267.6400000000001</v>
      </c>
      <c r="H102">
        <v>3846250000</v>
      </c>
      <c r="I102">
        <v>1267.6400000000001</v>
      </c>
      <c r="O102">
        <f t="shared" si="7"/>
        <v>1.7543582367909683E-3</v>
      </c>
    </row>
    <row r="103" spans="3:15">
      <c r="C103" s="2">
        <v>39247</v>
      </c>
      <c r="D103">
        <v>1287.8699999999999</v>
      </c>
      <c r="E103">
        <v>1287.8699999999999</v>
      </c>
      <c r="F103">
        <v>1261.9000000000001</v>
      </c>
      <c r="G103">
        <v>1265.42</v>
      </c>
      <c r="H103">
        <v>4070500000</v>
      </c>
      <c r="I103">
        <v>1265.42</v>
      </c>
      <c r="O103">
        <f t="shared" si="7"/>
        <v>-1.743188365285302E-2</v>
      </c>
    </row>
    <row r="104" spans="3:15">
      <c r="C104" s="2">
        <v>39246</v>
      </c>
      <c r="D104">
        <v>1272.22</v>
      </c>
      <c r="E104">
        <v>1292.5</v>
      </c>
      <c r="F104">
        <v>1272.22</v>
      </c>
      <c r="G104">
        <v>1287.8699999999999</v>
      </c>
      <c r="H104">
        <v>3500280000</v>
      </c>
      <c r="I104">
        <v>1287.8699999999999</v>
      </c>
      <c r="O104">
        <f t="shared" si="7"/>
        <v>1.261174842549709E-2</v>
      </c>
    </row>
    <row r="105" spans="3:15">
      <c r="C105" s="2">
        <v>39245</v>
      </c>
      <c r="D105">
        <v>1271.31</v>
      </c>
      <c r="E105">
        <v>1277.04</v>
      </c>
      <c r="F105">
        <v>1265.6400000000001</v>
      </c>
      <c r="G105">
        <v>1271.83</v>
      </c>
      <c r="H105">
        <v>4132520000</v>
      </c>
      <c r="I105">
        <v>1271.83</v>
      </c>
      <c r="O105">
        <f t="shared" si="7"/>
        <v>6.6877527577138037E-4</v>
      </c>
    </row>
    <row r="106" spans="3:15">
      <c r="C106" s="2">
        <v>39242</v>
      </c>
      <c r="D106">
        <v>1288.5999999999999</v>
      </c>
      <c r="E106">
        <v>1288.5999999999999</v>
      </c>
      <c r="F106">
        <v>1268.28</v>
      </c>
      <c r="G106">
        <v>1270.98</v>
      </c>
      <c r="H106">
        <v>3846250000</v>
      </c>
      <c r="I106">
        <v>1270.98</v>
      </c>
      <c r="O106">
        <f t="shared" si="7"/>
        <v>-1.3979829325058171E-2</v>
      </c>
    </row>
    <row r="107" spans="3:15">
      <c r="C107" s="2">
        <v>39241</v>
      </c>
      <c r="D107">
        <v>1279.6300000000001</v>
      </c>
      <c r="E107">
        <v>1294.54</v>
      </c>
      <c r="F107">
        <v>1279.6300000000001</v>
      </c>
      <c r="G107">
        <v>1289</v>
      </c>
      <c r="H107">
        <v>3332510000</v>
      </c>
      <c r="I107">
        <v>1289</v>
      </c>
      <c r="O107">
        <f t="shared" si="7"/>
        <v>7.3775360280096715E-3</v>
      </c>
    </row>
    <row r="108" spans="3:15">
      <c r="C108" s="2">
        <v>39240</v>
      </c>
      <c r="D108">
        <v>1284.6300000000001</v>
      </c>
      <c r="E108">
        <v>1287.04</v>
      </c>
      <c r="F108">
        <v>1277.42</v>
      </c>
      <c r="G108">
        <v>1279.56</v>
      </c>
      <c r="H108">
        <v>3970810000</v>
      </c>
      <c r="I108">
        <v>1279.56</v>
      </c>
      <c r="O108">
        <f t="shared" si="7"/>
        <v>-4.1869659283702808E-3</v>
      </c>
    </row>
    <row r="109" spans="3:15">
      <c r="C109" s="2">
        <v>39239</v>
      </c>
      <c r="D109">
        <v>1286.31</v>
      </c>
      <c r="E109">
        <v>1296.22</v>
      </c>
      <c r="F109">
        <v>1284.74</v>
      </c>
      <c r="G109">
        <v>1284.94</v>
      </c>
      <c r="H109">
        <v>3846250000</v>
      </c>
      <c r="I109">
        <v>1284.94</v>
      </c>
      <c r="O109">
        <f t="shared" si="7"/>
        <v>-9.5632770162577113E-4</v>
      </c>
    </row>
    <row r="110" spans="3:15">
      <c r="C110" s="2">
        <v>39238</v>
      </c>
      <c r="D110">
        <v>1300.26</v>
      </c>
      <c r="E110">
        <v>1300.26</v>
      </c>
      <c r="F110">
        <v>1284.72</v>
      </c>
      <c r="G110">
        <v>1286.17</v>
      </c>
      <c r="H110">
        <v>3555980000</v>
      </c>
      <c r="I110">
        <v>1286.17</v>
      </c>
      <c r="O110">
        <f t="shared" si="7"/>
        <v>-1.0760214127492007E-2</v>
      </c>
    </row>
    <row r="111" spans="3:15">
      <c r="C111" s="2">
        <v>39235</v>
      </c>
      <c r="D111">
        <v>1312.94</v>
      </c>
      <c r="E111">
        <v>1312.94</v>
      </c>
      <c r="F111">
        <v>1297.9000000000001</v>
      </c>
      <c r="G111">
        <v>1300.1600000000001</v>
      </c>
      <c r="H111">
        <v>3505030000</v>
      </c>
      <c r="I111">
        <v>1300.1600000000001</v>
      </c>
      <c r="O111">
        <f t="shared" si="7"/>
        <v>-9.7338796898563309E-3</v>
      </c>
    </row>
    <row r="112" spans="3:15">
      <c r="C112" s="2">
        <v>39234</v>
      </c>
      <c r="D112">
        <v>1314.55</v>
      </c>
      <c r="E112">
        <v>1318.03</v>
      </c>
      <c r="F112">
        <v>1305.6099999999999</v>
      </c>
      <c r="G112">
        <v>1312.94</v>
      </c>
      <c r="H112">
        <v>3762170000</v>
      </c>
      <c r="I112">
        <v>1312.94</v>
      </c>
      <c r="O112">
        <f t="shared" si="7"/>
        <v>-1.2247537180022821E-3</v>
      </c>
    </row>
    <row r="113" spans="3:15">
      <c r="C113" s="2">
        <v>39233</v>
      </c>
      <c r="D113">
        <v>1345.2</v>
      </c>
      <c r="E113">
        <v>1345.2</v>
      </c>
      <c r="F113">
        <v>1313.71</v>
      </c>
      <c r="G113">
        <v>1314.55</v>
      </c>
      <c r="H113">
        <v>4241090000</v>
      </c>
      <c r="I113">
        <v>1314.55</v>
      </c>
      <c r="O113">
        <f t="shared" si="7"/>
        <v>-2.2784716027356593E-2</v>
      </c>
    </row>
    <row r="114" spans="3:15">
      <c r="C114" s="2">
        <v>39232</v>
      </c>
      <c r="D114">
        <v>1331.1</v>
      </c>
      <c r="E114">
        <v>1345.2</v>
      </c>
      <c r="F114">
        <v>1331.1</v>
      </c>
      <c r="G114">
        <v>1345.2</v>
      </c>
      <c r="H114">
        <v>4696240000</v>
      </c>
      <c r="I114">
        <v>1345.2</v>
      </c>
      <c r="O114">
        <f t="shared" si="7"/>
        <v>1.0592742844264246E-2</v>
      </c>
    </row>
    <row r="115" spans="3:15">
      <c r="C115" s="2">
        <v>39228</v>
      </c>
      <c r="D115">
        <v>1325.69</v>
      </c>
      <c r="E115">
        <v>1334.62</v>
      </c>
      <c r="F115">
        <v>1325.69</v>
      </c>
      <c r="G115">
        <v>1331.1</v>
      </c>
      <c r="H115">
        <v>3124560000</v>
      </c>
      <c r="I115">
        <v>1331.1</v>
      </c>
      <c r="O115">
        <f t="shared" si="7"/>
        <v>4.0808937232685279E-3</v>
      </c>
    </row>
    <row r="116" spans="3:15">
      <c r="C116" s="2">
        <v>39227</v>
      </c>
      <c r="D116">
        <v>1320.64</v>
      </c>
      <c r="E116">
        <v>1328.51</v>
      </c>
      <c r="F116">
        <v>1314.41</v>
      </c>
      <c r="G116">
        <v>1325.69</v>
      </c>
      <c r="H116">
        <v>3259470000</v>
      </c>
      <c r="I116">
        <v>1325.69</v>
      </c>
      <c r="O116">
        <f t="shared" si="7"/>
        <v>3.9531378978697185E-3</v>
      </c>
    </row>
    <row r="117" spans="3:15">
      <c r="C117" s="2">
        <v>39226</v>
      </c>
      <c r="D117">
        <v>1316.36</v>
      </c>
      <c r="E117">
        <v>1325.86</v>
      </c>
      <c r="F117">
        <v>1311.8</v>
      </c>
      <c r="G117">
        <v>1320.47</v>
      </c>
      <c r="H117">
        <v>4109670000</v>
      </c>
      <c r="I117">
        <v>1320.47</v>
      </c>
      <c r="O117">
        <f t="shared" si="7"/>
        <v>3.1832132980825164E-3</v>
      </c>
    </row>
    <row r="118" spans="3:15">
      <c r="C118" s="2">
        <v>39225</v>
      </c>
      <c r="D118">
        <v>1317.7</v>
      </c>
      <c r="E118">
        <v>1323.72</v>
      </c>
      <c r="F118">
        <v>1313.87</v>
      </c>
      <c r="G118">
        <v>1316.28</v>
      </c>
      <c r="H118">
        <v>3846250000</v>
      </c>
      <c r="I118">
        <v>1316.28</v>
      </c>
      <c r="O118">
        <f t="shared" si="7"/>
        <v>-8.2740611976887151E-4</v>
      </c>
    </row>
    <row r="119" spans="3:15">
      <c r="C119" s="2">
        <v>39224</v>
      </c>
      <c r="D119">
        <v>1333.07</v>
      </c>
      <c r="E119">
        <v>1333.07</v>
      </c>
      <c r="F119">
        <v>1312.88</v>
      </c>
      <c r="G119">
        <v>1317.37</v>
      </c>
      <c r="H119">
        <v>3255580000</v>
      </c>
      <c r="I119">
        <v>1317.37</v>
      </c>
      <c r="O119">
        <f t="shared" si="7"/>
        <v>-1.1925566464407128E-2</v>
      </c>
    </row>
    <row r="120" spans="3:15">
      <c r="C120" s="2">
        <v>39221</v>
      </c>
      <c r="D120">
        <v>1342</v>
      </c>
      <c r="E120">
        <v>1342</v>
      </c>
      <c r="F120">
        <v>1330.67</v>
      </c>
      <c r="G120">
        <v>1333.27</v>
      </c>
      <c r="H120">
        <v>4066020000</v>
      </c>
      <c r="I120">
        <v>1333.27</v>
      </c>
      <c r="O120">
        <f t="shared" si="7"/>
        <v>-7.688300089312242E-3</v>
      </c>
    </row>
    <row r="121" spans="3:15">
      <c r="C121" s="2">
        <v>39220</v>
      </c>
      <c r="D121">
        <v>1342.4</v>
      </c>
      <c r="E121">
        <v>1346.82</v>
      </c>
      <c r="F121">
        <v>1336.36</v>
      </c>
      <c r="G121">
        <v>1343.6</v>
      </c>
      <c r="H121">
        <v>3626110000</v>
      </c>
      <c r="I121">
        <v>1343.6</v>
      </c>
      <c r="O121">
        <f t="shared" si="7"/>
        <v>2.1779992242741335E-3</v>
      </c>
    </row>
    <row r="122" spans="3:15">
      <c r="C122" s="2">
        <v>39219</v>
      </c>
      <c r="D122">
        <v>1328.54</v>
      </c>
      <c r="E122">
        <v>1341.82</v>
      </c>
      <c r="F122">
        <v>1326.59</v>
      </c>
      <c r="G122">
        <v>1340.68</v>
      </c>
      <c r="H122">
        <v>3922030000</v>
      </c>
      <c r="I122">
        <v>1340.68</v>
      </c>
      <c r="O122">
        <f t="shared" si="7"/>
        <v>8.8037442248943137E-3</v>
      </c>
    </row>
    <row r="123" spans="3:15">
      <c r="C123" s="2">
        <v>39218</v>
      </c>
      <c r="D123">
        <v>1326.1</v>
      </c>
      <c r="E123">
        <v>1330.42</v>
      </c>
      <c r="F123">
        <v>1318.51</v>
      </c>
      <c r="G123">
        <v>1328.98</v>
      </c>
      <c r="H123">
        <v>4053970000</v>
      </c>
      <c r="I123">
        <v>1328.98</v>
      </c>
      <c r="O123">
        <f t="shared" si="7"/>
        <v>-3.6856792556432948E-4</v>
      </c>
    </row>
    <row r="124" spans="3:15">
      <c r="C124" s="2">
        <v>39217</v>
      </c>
      <c r="D124">
        <v>1334.77</v>
      </c>
      <c r="E124">
        <v>1343.33</v>
      </c>
      <c r="F124">
        <v>1327.32</v>
      </c>
      <c r="G124">
        <v>1329.47</v>
      </c>
      <c r="H124">
        <v>3846250000</v>
      </c>
      <c r="I124">
        <v>1329.47</v>
      </c>
      <c r="O124">
        <f t="shared" si="7"/>
        <v>-6.2043550087084887E-3</v>
      </c>
    </row>
    <row r="125" spans="3:15">
      <c r="C125" s="2">
        <v>39214</v>
      </c>
      <c r="D125">
        <v>1348.69</v>
      </c>
      <c r="E125">
        <v>1350.47</v>
      </c>
      <c r="F125">
        <v>1333.36</v>
      </c>
      <c r="G125">
        <v>1337.77</v>
      </c>
      <c r="H125">
        <v>3426660000</v>
      </c>
      <c r="I125">
        <v>1337.77</v>
      </c>
      <c r="O125">
        <f t="shared" si="7"/>
        <v>-8.0673265858451845E-3</v>
      </c>
    </row>
    <row r="126" spans="3:15">
      <c r="C126" s="2">
        <v>39213</v>
      </c>
      <c r="D126">
        <v>1339.39</v>
      </c>
      <c r="E126">
        <v>1351.05</v>
      </c>
      <c r="F126">
        <v>1332.03</v>
      </c>
      <c r="G126">
        <v>1348.65</v>
      </c>
      <c r="H126">
        <v>3777210000</v>
      </c>
      <c r="I126">
        <v>1348.65</v>
      </c>
      <c r="O126">
        <f t="shared" si="7"/>
        <v>4.8953862660945429E-3</v>
      </c>
    </row>
    <row r="127" spans="3:15">
      <c r="C127" s="2">
        <v>39212</v>
      </c>
      <c r="D127">
        <v>1354.51</v>
      </c>
      <c r="E127">
        <v>1354.51</v>
      </c>
      <c r="F127">
        <v>1336.36</v>
      </c>
      <c r="G127">
        <v>1342.08</v>
      </c>
      <c r="H127">
        <v>3846250000</v>
      </c>
      <c r="I127">
        <v>1342.08</v>
      </c>
      <c r="O127">
        <f t="shared" si="7"/>
        <v>-1.1111438592354736E-2</v>
      </c>
    </row>
    <row r="128" spans="3:15">
      <c r="C128" s="2">
        <v>39211</v>
      </c>
      <c r="D128">
        <v>1348.34</v>
      </c>
      <c r="E128">
        <v>1359.44</v>
      </c>
      <c r="F128">
        <v>1348.34</v>
      </c>
      <c r="G128">
        <v>1357.16</v>
      </c>
      <c r="H128">
        <v>4223740000</v>
      </c>
      <c r="I128">
        <v>1357.16</v>
      </c>
      <c r="O128">
        <f t="shared" si="7"/>
        <v>8.0740405113312284E-3</v>
      </c>
    </row>
    <row r="129" spans="3:15">
      <c r="C129" s="2">
        <v>39210</v>
      </c>
      <c r="D129">
        <v>1340.2</v>
      </c>
      <c r="E129">
        <v>1349.44</v>
      </c>
      <c r="F129">
        <v>1338.64</v>
      </c>
      <c r="G129">
        <v>1346.29</v>
      </c>
      <c r="H129">
        <v>4265250000</v>
      </c>
      <c r="I129">
        <v>1346.29</v>
      </c>
      <c r="O129">
        <f t="shared" si="7"/>
        <v>4.5440978958363812E-3</v>
      </c>
    </row>
    <row r="130" spans="3:15">
      <c r="C130" s="2">
        <v>39207</v>
      </c>
      <c r="D130">
        <v>1340.24</v>
      </c>
      <c r="E130">
        <v>1354.36</v>
      </c>
      <c r="F130">
        <v>1335.58</v>
      </c>
      <c r="G130">
        <v>1340.2</v>
      </c>
      <c r="H130">
        <v>4223740000</v>
      </c>
      <c r="I130">
        <v>1340.2</v>
      </c>
      <c r="O130">
        <f t="shared" si="7"/>
        <v>3.8199385813797743E-3</v>
      </c>
    </row>
    <row r="131" spans="3:15">
      <c r="C131" s="2">
        <v>39206</v>
      </c>
      <c r="D131">
        <v>1344.16</v>
      </c>
      <c r="E131">
        <v>1348</v>
      </c>
      <c r="F131">
        <v>1329.17</v>
      </c>
      <c r="G131">
        <v>1335.1</v>
      </c>
      <c r="H131">
        <v>3846250000</v>
      </c>
      <c r="I131">
        <v>1335.1</v>
      </c>
      <c r="O131">
        <f t="shared" si="7"/>
        <v>-9.0698571979930739E-3</v>
      </c>
    </row>
    <row r="132" spans="3:15">
      <c r="C132" s="2">
        <v>39205</v>
      </c>
      <c r="D132">
        <v>1355.9</v>
      </c>
      <c r="E132">
        <v>1355.9</v>
      </c>
      <c r="F132">
        <v>1341.5</v>
      </c>
      <c r="G132">
        <v>1347.32</v>
      </c>
      <c r="H132">
        <v>4223740000</v>
      </c>
      <c r="I132">
        <v>1347.32</v>
      </c>
      <c r="O132">
        <f t="shared" si="7"/>
        <v>-6.8552726629416902E-3</v>
      </c>
    </row>
    <row r="133" spans="3:15">
      <c r="C133" s="2">
        <v>39204</v>
      </c>
      <c r="D133">
        <v>1359.76</v>
      </c>
      <c r="E133">
        <v>1360.84</v>
      </c>
      <c r="F133">
        <v>1349.52</v>
      </c>
      <c r="G133">
        <v>1356.62</v>
      </c>
      <c r="H133">
        <v>4223740000</v>
      </c>
      <c r="I133">
        <v>1356.62</v>
      </c>
      <c r="O133">
        <f t="shared" si="7"/>
        <v>-3.3793214910155128E-3</v>
      </c>
    </row>
    <row r="134" spans="3:15">
      <c r="C134" s="2">
        <v>39203</v>
      </c>
      <c r="D134">
        <v>1365.21</v>
      </c>
      <c r="E134">
        <v>1370.58</v>
      </c>
      <c r="F134">
        <v>1358.59</v>
      </c>
      <c r="G134">
        <v>1361.22</v>
      </c>
      <c r="H134">
        <v>3846250000</v>
      </c>
      <c r="I134">
        <v>1361.22</v>
      </c>
      <c r="O134">
        <f t="shared" ref="O134:O197" si="8">(I134-I135)/I135</f>
        <v>-1.7527005522105829E-3</v>
      </c>
    </row>
    <row r="135" spans="3:15">
      <c r="C135" s="2">
        <v>39200</v>
      </c>
      <c r="D135">
        <v>1360.14</v>
      </c>
      <c r="E135">
        <v>1364.56</v>
      </c>
      <c r="F135">
        <v>1358.69</v>
      </c>
      <c r="G135">
        <v>1363.61</v>
      </c>
      <c r="H135">
        <v>3479070000</v>
      </c>
      <c r="I135">
        <v>1363.61</v>
      </c>
      <c r="O135">
        <f t="shared" si="8"/>
        <v>2.3006585910854121E-3</v>
      </c>
    </row>
    <row r="136" spans="3:15">
      <c r="C136" s="2">
        <v>39199</v>
      </c>
      <c r="D136">
        <v>1353.86</v>
      </c>
      <c r="E136">
        <v>1361.71</v>
      </c>
      <c r="F136">
        <v>1353.6</v>
      </c>
      <c r="G136">
        <v>1360.48</v>
      </c>
      <c r="H136">
        <v>4036820000</v>
      </c>
      <c r="I136">
        <v>1360.48</v>
      </c>
      <c r="O136">
        <f t="shared" si="8"/>
        <v>3.5554637593496422E-3</v>
      </c>
    </row>
    <row r="137" spans="3:15">
      <c r="C137" s="2">
        <v>39198</v>
      </c>
      <c r="D137">
        <v>1348.43</v>
      </c>
      <c r="E137">
        <v>1357.49</v>
      </c>
      <c r="F137">
        <v>1344.25</v>
      </c>
      <c r="G137">
        <v>1355.66</v>
      </c>
      <c r="H137">
        <v>4051570000</v>
      </c>
      <c r="I137">
        <v>1355.66</v>
      </c>
      <c r="O137">
        <f t="shared" si="8"/>
        <v>6.2498144354384321E-3</v>
      </c>
    </row>
    <row r="138" spans="3:15">
      <c r="C138" s="2">
        <v>39197</v>
      </c>
      <c r="D138">
        <v>1336.75</v>
      </c>
      <c r="E138">
        <v>1349.55</v>
      </c>
      <c r="F138">
        <v>1336.75</v>
      </c>
      <c r="G138">
        <v>1347.24</v>
      </c>
      <c r="H138">
        <v>3908060000</v>
      </c>
      <c r="I138">
        <v>1347.24</v>
      </c>
      <c r="O138">
        <f t="shared" si="8"/>
        <v>8.9795918367347009E-3</v>
      </c>
    </row>
    <row r="139" spans="3:15">
      <c r="C139" s="2">
        <v>39196</v>
      </c>
      <c r="D139">
        <v>1337.14</v>
      </c>
      <c r="E139">
        <v>1337.55</v>
      </c>
      <c r="F139">
        <v>1331.47</v>
      </c>
      <c r="G139">
        <v>1335.25</v>
      </c>
      <c r="H139">
        <v>2142130000</v>
      </c>
      <c r="I139">
        <v>1335.25</v>
      </c>
      <c r="O139">
        <f t="shared" si="8"/>
        <v>-1.592666257907333E-3</v>
      </c>
    </row>
    <row r="140" spans="3:15">
      <c r="C140" s="2">
        <v>39192</v>
      </c>
      <c r="D140">
        <v>1333.23</v>
      </c>
      <c r="E140">
        <v>1337.49</v>
      </c>
      <c r="F140">
        <v>1332.83</v>
      </c>
      <c r="G140">
        <v>1337.38</v>
      </c>
      <c r="H140">
        <v>3587240000</v>
      </c>
      <c r="I140">
        <v>1337.38</v>
      </c>
      <c r="O140">
        <f t="shared" si="8"/>
        <v>5.2767671908357213E-3</v>
      </c>
    </row>
    <row r="141" spans="3:15">
      <c r="C141" s="2">
        <v>39191</v>
      </c>
      <c r="D141">
        <v>1319.12</v>
      </c>
      <c r="E141">
        <v>1332.66</v>
      </c>
      <c r="F141">
        <v>1319.12</v>
      </c>
      <c r="G141">
        <v>1330.36</v>
      </c>
      <c r="H141">
        <v>4236280000</v>
      </c>
      <c r="I141">
        <v>1330.36</v>
      </c>
      <c r="O141">
        <f t="shared" si="8"/>
        <v>1.3514954823178079E-2</v>
      </c>
    </row>
    <row r="142" spans="3:15">
      <c r="C142" s="2">
        <v>39190</v>
      </c>
      <c r="D142">
        <v>1305.99</v>
      </c>
      <c r="E142">
        <v>1312.7</v>
      </c>
      <c r="F142">
        <v>1303.97</v>
      </c>
      <c r="G142">
        <v>1312.62</v>
      </c>
      <c r="H142">
        <v>3886300000</v>
      </c>
      <c r="I142">
        <v>1312.62</v>
      </c>
      <c r="O142">
        <f t="shared" si="8"/>
        <v>5.7311859264138638E-3</v>
      </c>
    </row>
    <row r="143" spans="3:15">
      <c r="C143" s="2">
        <v>39189</v>
      </c>
      <c r="D143">
        <v>1313.35</v>
      </c>
      <c r="E143">
        <v>1313.35</v>
      </c>
      <c r="F143">
        <v>1294.7</v>
      </c>
      <c r="G143">
        <v>1305.1400000000001</v>
      </c>
      <c r="H143">
        <v>4223740000</v>
      </c>
      <c r="I143">
        <v>1305.1400000000001</v>
      </c>
      <c r="O143">
        <f t="shared" si="8"/>
        <v>-1.1017822502424801E-2</v>
      </c>
    </row>
    <row r="144" spans="3:15">
      <c r="C144" s="2">
        <v>39186</v>
      </c>
      <c r="D144">
        <v>1314.54</v>
      </c>
      <c r="E144">
        <v>1322.88</v>
      </c>
      <c r="F144">
        <v>1313.68</v>
      </c>
      <c r="G144">
        <v>1319.68</v>
      </c>
      <c r="H144">
        <v>4223740000</v>
      </c>
      <c r="I144">
        <v>1319.68</v>
      </c>
      <c r="O144">
        <f t="shared" si="8"/>
        <v>3.9253872135837278E-3</v>
      </c>
    </row>
    <row r="145" spans="3:15">
      <c r="C145" s="2">
        <v>39185</v>
      </c>
      <c r="D145">
        <v>1311.13</v>
      </c>
      <c r="E145">
        <v>1316.79</v>
      </c>
      <c r="F145">
        <v>1302.42</v>
      </c>
      <c r="G145">
        <v>1314.52</v>
      </c>
      <c r="H145">
        <v>3872630000</v>
      </c>
      <c r="I145">
        <v>1314.52</v>
      </c>
      <c r="O145">
        <f t="shared" si="8"/>
        <v>8.3687738224678721E-5</v>
      </c>
    </row>
    <row r="146" spans="3:15">
      <c r="C146" s="2">
        <v>39184</v>
      </c>
      <c r="D146">
        <v>1314.03</v>
      </c>
      <c r="E146">
        <v>1321.35</v>
      </c>
      <c r="F146">
        <v>1309.19</v>
      </c>
      <c r="G146">
        <v>1314.41</v>
      </c>
      <c r="H146">
        <v>3850860000</v>
      </c>
      <c r="I146">
        <v>1314.41</v>
      </c>
      <c r="O146">
        <f t="shared" si="8"/>
        <v>1.9023558775187191E-4</v>
      </c>
    </row>
    <row r="147" spans="3:15">
      <c r="C147" s="2">
        <v>39183</v>
      </c>
      <c r="D147">
        <v>1321.96</v>
      </c>
      <c r="E147">
        <v>1321.96</v>
      </c>
      <c r="F147">
        <v>1309.51</v>
      </c>
      <c r="G147">
        <v>1314.16</v>
      </c>
      <c r="H147">
        <v>4275490000</v>
      </c>
      <c r="I147">
        <v>1314.16</v>
      </c>
      <c r="O147">
        <f t="shared" si="8"/>
        <v>-7.776754299865571E-3</v>
      </c>
    </row>
    <row r="148" spans="3:15">
      <c r="C148" s="2">
        <v>39182</v>
      </c>
      <c r="D148">
        <v>1329.01</v>
      </c>
      <c r="E148">
        <v>1333.77</v>
      </c>
      <c r="F148">
        <v>1321.06</v>
      </c>
      <c r="G148">
        <v>1324.46</v>
      </c>
      <c r="H148">
        <v>3478970000</v>
      </c>
      <c r="I148">
        <v>1324.46</v>
      </c>
      <c r="O148">
        <f t="shared" si="8"/>
        <v>-2.7933171205493544E-3</v>
      </c>
    </row>
    <row r="149" spans="3:15">
      <c r="C149" s="2">
        <v>39179</v>
      </c>
      <c r="D149">
        <v>1336.16</v>
      </c>
      <c r="E149">
        <v>1339.46</v>
      </c>
      <c r="F149">
        <v>1322.94</v>
      </c>
      <c r="G149">
        <v>1328.17</v>
      </c>
      <c r="H149">
        <v>3582810000</v>
      </c>
      <c r="I149">
        <v>1328.17</v>
      </c>
      <c r="O149">
        <f t="shared" si="8"/>
        <v>-4.0044694078034048E-3</v>
      </c>
    </row>
    <row r="150" spans="3:15">
      <c r="C150" s="2">
        <v>39178</v>
      </c>
      <c r="D150">
        <v>1334.82</v>
      </c>
      <c r="E150">
        <v>1338.8</v>
      </c>
      <c r="F150">
        <v>1326.56</v>
      </c>
      <c r="G150">
        <v>1333.51</v>
      </c>
      <c r="H150">
        <v>4005600000</v>
      </c>
      <c r="I150">
        <v>1333.51</v>
      </c>
      <c r="O150">
        <f t="shared" si="8"/>
        <v>-1.5199844257753215E-3</v>
      </c>
    </row>
    <row r="151" spans="3:15">
      <c r="C151" s="2">
        <v>39177</v>
      </c>
      <c r="D151">
        <v>1335.94</v>
      </c>
      <c r="E151">
        <v>1339.38</v>
      </c>
      <c r="F151">
        <v>1331.09</v>
      </c>
      <c r="G151">
        <v>1335.54</v>
      </c>
      <c r="H151">
        <v>4223740000</v>
      </c>
      <c r="I151">
        <v>1335.54</v>
      </c>
      <c r="O151">
        <f t="shared" si="8"/>
        <v>2.1836518763646731E-3</v>
      </c>
    </row>
    <row r="152" spans="3:15">
      <c r="C152" s="2">
        <v>39176</v>
      </c>
      <c r="D152">
        <v>1332.03</v>
      </c>
      <c r="E152">
        <v>1338.21</v>
      </c>
      <c r="F152">
        <v>1330.03</v>
      </c>
      <c r="G152">
        <v>1332.63</v>
      </c>
      <c r="H152">
        <v>3852280000</v>
      </c>
      <c r="I152">
        <v>1332.63</v>
      </c>
      <c r="O152">
        <f t="shared" si="8"/>
        <v>-1.8006257174351718E-4</v>
      </c>
    </row>
    <row r="153" spans="3:15">
      <c r="C153" s="2">
        <v>39175</v>
      </c>
      <c r="D153">
        <v>1333.56</v>
      </c>
      <c r="E153">
        <v>1336.74</v>
      </c>
      <c r="F153">
        <v>1329.1</v>
      </c>
      <c r="G153">
        <v>1332.87</v>
      </c>
      <c r="H153">
        <v>4223740000</v>
      </c>
      <c r="I153">
        <v>1332.87</v>
      </c>
      <c r="O153">
        <f t="shared" si="8"/>
        <v>3.4523907806141427E-4</v>
      </c>
    </row>
    <row r="154" spans="3:15">
      <c r="C154" s="2">
        <v>39172</v>
      </c>
      <c r="D154">
        <v>1329.48</v>
      </c>
      <c r="E154">
        <v>1337.85</v>
      </c>
      <c r="F154">
        <v>1328.89</v>
      </c>
      <c r="G154">
        <v>1332.41</v>
      </c>
      <c r="H154">
        <v>4223740000</v>
      </c>
      <c r="I154">
        <v>1332.41</v>
      </c>
      <c r="O154">
        <f t="shared" si="8"/>
        <v>4.9629288822851765E-3</v>
      </c>
    </row>
    <row r="155" spans="3:15">
      <c r="C155" s="2">
        <v>39171</v>
      </c>
      <c r="D155">
        <v>1327.44</v>
      </c>
      <c r="E155">
        <v>1329.77</v>
      </c>
      <c r="F155">
        <v>1325.03</v>
      </c>
      <c r="G155">
        <v>1325.83</v>
      </c>
      <c r="H155">
        <v>3566270000</v>
      </c>
      <c r="I155">
        <v>1325.83</v>
      </c>
      <c r="O155">
        <f t="shared" si="8"/>
        <v>-1.8294610994835827E-3</v>
      </c>
    </row>
    <row r="156" spans="3:15">
      <c r="C156" s="2">
        <v>39170</v>
      </c>
      <c r="D156">
        <v>1321.89</v>
      </c>
      <c r="E156">
        <v>1331.74</v>
      </c>
      <c r="F156">
        <v>1321.89</v>
      </c>
      <c r="G156">
        <v>1328.26</v>
      </c>
      <c r="H156">
        <v>3809570000</v>
      </c>
      <c r="I156">
        <v>1328.26</v>
      </c>
      <c r="O156">
        <f t="shared" si="8"/>
        <v>6.6846540956769056E-3</v>
      </c>
    </row>
    <row r="157" spans="3:15">
      <c r="C157" s="2">
        <v>39169</v>
      </c>
      <c r="D157">
        <v>1309.3699999999999</v>
      </c>
      <c r="E157">
        <v>1319.45</v>
      </c>
      <c r="F157">
        <v>1305.26</v>
      </c>
      <c r="G157">
        <v>1319.44</v>
      </c>
      <c r="H157">
        <v>3482580000</v>
      </c>
      <c r="I157">
        <v>1319.44</v>
      </c>
      <c r="O157">
        <f t="shared" si="8"/>
        <v>7.0600447263374014E-3</v>
      </c>
    </row>
    <row r="158" spans="3:15">
      <c r="C158" s="2">
        <v>39168</v>
      </c>
      <c r="D158">
        <v>1315.45</v>
      </c>
      <c r="E158">
        <v>1319.74</v>
      </c>
      <c r="F158">
        <v>1310.19</v>
      </c>
      <c r="G158">
        <v>1310.19</v>
      </c>
      <c r="H158">
        <v>3215170000</v>
      </c>
      <c r="I158">
        <v>1310.19</v>
      </c>
      <c r="O158">
        <f t="shared" si="8"/>
        <v>-2.7477546049626276E-3</v>
      </c>
    </row>
    <row r="159" spans="3:15">
      <c r="C159" s="2">
        <v>39165</v>
      </c>
      <c r="D159">
        <v>1311.8</v>
      </c>
      <c r="E159">
        <v>1319.18</v>
      </c>
      <c r="F159">
        <v>1310.1500000000001</v>
      </c>
      <c r="G159">
        <v>1313.8</v>
      </c>
      <c r="H159">
        <v>4223740000</v>
      </c>
      <c r="I159">
        <v>1313.8</v>
      </c>
      <c r="O159">
        <f t="shared" si="8"/>
        <v>3.1611257883724575E-3</v>
      </c>
    </row>
    <row r="160" spans="3:15">
      <c r="C160" s="2">
        <v>39164</v>
      </c>
      <c r="D160">
        <v>1300.6099999999999</v>
      </c>
      <c r="E160">
        <v>1311.34</v>
      </c>
      <c r="F160">
        <v>1297.74</v>
      </c>
      <c r="G160">
        <v>1309.6600000000001</v>
      </c>
      <c r="H160">
        <v>4223740000</v>
      </c>
      <c r="I160">
        <v>1309.6600000000001</v>
      </c>
      <c r="O160">
        <f t="shared" si="8"/>
        <v>9.3407525008863835E-3</v>
      </c>
    </row>
    <row r="161" spans="3:15">
      <c r="C161" s="2">
        <v>39163</v>
      </c>
      <c r="D161">
        <v>1292.19</v>
      </c>
      <c r="E161">
        <v>1300.51</v>
      </c>
      <c r="F161">
        <v>1284.05</v>
      </c>
      <c r="G161">
        <v>1297.54</v>
      </c>
      <c r="H161">
        <v>3842350000</v>
      </c>
      <c r="I161">
        <v>1297.54</v>
      </c>
      <c r="O161">
        <f t="shared" si="8"/>
        <v>2.9139646150397533E-3</v>
      </c>
    </row>
    <row r="162" spans="3:15">
      <c r="C162" s="2">
        <v>39162</v>
      </c>
      <c r="D162">
        <v>1298.29</v>
      </c>
      <c r="E162">
        <v>1299.3499999999999</v>
      </c>
      <c r="F162">
        <v>1292.7</v>
      </c>
      <c r="G162">
        <v>1293.77</v>
      </c>
      <c r="H162">
        <v>3576550000</v>
      </c>
      <c r="I162">
        <v>1293.77</v>
      </c>
      <c r="O162">
        <f t="shared" si="8"/>
        <v>-3.5505784130994986E-3</v>
      </c>
    </row>
    <row r="163" spans="3:15">
      <c r="C163" s="2">
        <v>39161</v>
      </c>
      <c r="D163">
        <v>1281.6500000000001</v>
      </c>
      <c r="E163">
        <v>1300.58</v>
      </c>
      <c r="F163">
        <v>1281.6500000000001</v>
      </c>
      <c r="G163">
        <v>1298.3800000000001</v>
      </c>
      <c r="H163">
        <v>4223730000</v>
      </c>
      <c r="I163">
        <v>1298.3800000000001</v>
      </c>
      <c r="O163">
        <f t="shared" si="8"/>
        <v>1.4985811555569509E-2</v>
      </c>
    </row>
    <row r="164" spans="3:15">
      <c r="C164" s="2">
        <v>39158</v>
      </c>
      <c r="D164">
        <v>1276.71</v>
      </c>
      <c r="E164">
        <v>1288.8800000000001</v>
      </c>
      <c r="F164">
        <v>1276.18</v>
      </c>
      <c r="G164">
        <v>1279.21</v>
      </c>
      <c r="H164">
        <v>4685500000</v>
      </c>
      <c r="I164">
        <v>1279.21</v>
      </c>
      <c r="O164">
        <f t="shared" si="8"/>
        <v>4.3102094651885888E-3</v>
      </c>
    </row>
    <row r="165" spans="3:15">
      <c r="C165" s="2">
        <v>39157</v>
      </c>
      <c r="D165">
        <v>1261.6099999999999</v>
      </c>
      <c r="E165">
        <v>1278.8800000000001</v>
      </c>
      <c r="F165">
        <v>1261.6099999999999</v>
      </c>
      <c r="G165">
        <v>1273.72</v>
      </c>
      <c r="H165">
        <v>4134950000</v>
      </c>
      <c r="I165">
        <v>1273.72</v>
      </c>
      <c r="O165">
        <f t="shared" si="8"/>
        <v>1.3398255998981539E-2</v>
      </c>
    </row>
    <row r="166" spans="3:15">
      <c r="C166" s="2">
        <v>39156</v>
      </c>
      <c r="D166">
        <v>1279.46</v>
      </c>
      <c r="E166">
        <v>1280.9100000000001</v>
      </c>
      <c r="F166">
        <v>1249.05</v>
      </c>
      <c r="G166">
        <v>1256.8800000000001</v>
      </c>
      <c r="H166">
        <v>5833000000</v>
      </c>
      <c r="I166">
        <v>1256.8800000000001</v>
      </c>
      <c r="O166">
        <f t="shared" si="8"/>
        <v>-1.9494956586861213E-2</v>
      </c>
    </row>
    <row r="167" spans="3:15">
      <c r="C167" s="2">
        <v>39155</v>
      </c>
      <c r="D167">
        <v>1288.46</v>
      </c>
      <c r="E167">
        <v>1288.46</v>
      </c>
      <c r="F167">
        <v>1261.1199999999999</v>
      </c>
      <c r="G167">
        <v>1281.8699999999999</v>
      </c>
      <c r="H167">
        <v>5201400000</v>
      </c>
      <c r="I167">
        <v>1281.8699999999999</v>
      </c>
      <c r="O167">
        <f t="shared" si="8"/>
        <v>-1.1200333233055028E-2</v>
      </c>
    </row>
    <row r="168" spans="3:15">
      <c r="C168" s="2">
        <v>39154</v>
      </c>
      <c r="D168">
        <v>1301.19</v>
      </c>
      <c r="E168">
        <v>1301.19</v>
      </c>
      <c r="F168">
        <v>1286.3699999999999</v>
      </c>
      <c r="G168">
        <v>1296.3900000000001</v>
      </c>
      <c r="H168">
        <v>4050370000</v>
      </c>
      <c r="I168">
        <v>1296.3900000000001</v>
      </c>
      <c r="O168">
        <f t="shared" si="8"/>
        <v>-6.0493145643572494E-3</v>
      </c>
    </row>
    <row r="169" spans="3:15">
      <c r="C169" s="2">
        <v>39151</v>
      </c>
      <c r="D169">
        <v>1293.43</v>
      </c>
      <c r="E169">
        <v>1308.3499999999999</v>
      </c>
      <c r="F169">
        <v>1291.99</v>
      </c>
      <c r="G169">
        <v>1304.28</v>
      </c>
      <c r="H169">
        <v>3740400000</v>
      </c>
      <c r="I169">
        <v>1304.28</v>
      </c>
      <c r="O169">
        <f t="shared" si="8"/>
        <v>7.0804796503772449E-3</v>
      </c>
    </row>
    <row r="170" spans="3:15">
      <c r="C170" s="2">
        <v>39150</v>
      </c>
      <c r="D170">
        <v>1315.72</v>
      </c>
      <c r="E170">
        <v>1315.72</v>
      </c>
      <c r="F170">
        <v>1294.21</v>
      </c>
      <c r="G170">
        <v>1295.1099999999999</v>
      </c>
      <c r="H170">
        <v>4723020000</v>
      </c>
      <c r="I170">
        <v>1295.1099999999999</v>
      </c>
      <c r="O170">
        <f t="shared" si="8"/>
        <v>-1.8870926198087969E-2</v>
      </c>
    </row>
    <row r="171" spans="3:15">
      <c r="C171" s="2">
        <v>39149</v>
      </c>
      <c r="D171">
        <v>1319.92</v>
      </c>
      <c r="E171">
        <v>1323.21</v>
      </c>
      <c r="F171">
        <v>1312.27</v>
      </c>
      <c r="G171">
        <v>1320.02</v>
      </c>
      <c r="H171">
        <v>3709520000</v>
      </c>
      <c r="I171">
        <v>1320.02</v>
      </c>
      <c r="O171">
        <f t="shared" si="8"/>
        <v>-1.361758787126806E-3</v>
      </c>
    </row>
    <row r="172" spans="3:15">
      <c r="C172" s="2">
        <v>39148</v>
      </c>
      <c r="D172">
        <v>1311.05</v>
      </c>
      <c r="E172">
        <v>1325.74</v>
      </c>
      <c r="F172">
        <v>1306.8599999999999</v>
      </c>
      <c r="G172">
        <v>1321.82</v>
      </c>
      <c r="H172">
        <v>4531420000</v>
      </c>
      <c r="I172">
        <v>1321.82</v>
      </c>
      <c r="O172">
        <f t="shared" si="8"/>
        <v>8.9227786555531336E-3</v>
      </c>
    </row>
    <row r="173" spans="3:15">
      <c r="C173" s="2">
        <v>39147</v>
      </c>
      <c r="D173">
        <v>1322.72</v>
      </c>
      <c r="E173">
        <v>1327.68</v>
      </c>
      <c r="F173">
        <v>1303.99</v>
      </c>
      <c r="G173">
        <v>1310.1300000000001</v>
      </c>
      <c r="H173">
        <v>3964730000</v>
      </c>
      <c r="I173">
        <v>1310.1300000000001</v>
      </c>
      <c r="O173">
        <f t="shared" si="8"/>
        <v>-8.3412178783635327E-3</v>
      </c>
    </row>
    <row r="174" spans="3:15">
      <c r="C174" s="2">
        <v>39144</v>
      </c>
      <c r="D174">
        <v>1330.73</v>
      </c>
      <c r="E174">
        <v>1331.08</v>
      </c>
      <c r="F174">
        <v>1312.59</v>
      </c>
      <c r="G174">
        <v>1321.15</v>
      </c>
      <c r="H174">
        <v>4223740000</v>
      </c>
      <c r="I174">
        <v>1321.15</v>
      </c>
      <c r="O174">
        <f t="shared" si="8"/>
        <v>-7.3780776426214988E-3</v>
      </c>
    </row>
    <row r="175" spans="3:15">
      <c r="C175" s="2">
        <v>39143</v>
      </c>
      <c r="D175">
        <v>1312.37</v>
      </c>
      <c r="E175">
        <v>1332.28</v>
      </c>
      <c r="F175">
        <v>1312.37</v>
      </c>
      <c r="G175">
        <v>1330.97</v>
      </c>
      <c r="H175">
        <v>4340470000</v>
      </c>
      <c r="I175">
        <v>1330.97</v>
      </c>
      <c r="O175">
        <f t="shared" si="8"/>
        <v>1.7218978325333964E-2</v>
      </c>
    </row>
    <row r="176" spans="3:15">
      <c r="C176" s="2">
        <v>39142</v>
      </c>
      <c r="D176">
        <v>1305.47</v>
      </c>
      <c r="E176">
        <v>1314.19</v>
      </c>
      <c r="F176">
        <v>1302.58</v>
      </c>
      <c r="G176">
        <v>1308.44</v>
      </c>
      <c r="H176">
        <v>1025000000</v>
      </c>
      <c r="I176">
        <v>1308.44</v>
      </c>
      <c r="O176">
        <f t="shared" si="8"/>
        <v>1.6152120827050802E-3</v>
      </c>
    </row>
    <row r="177" spans="3:15">
      <c r="C177" s="2">
        <v>39141</v>
      </c>
      <c r="D177">
        <v>1328.64</v>
      </c>
      <c r="E177">
        <v>1332.09</v>
      </c>
      <c r="F177">
        <v>1306.1400000000001</v>
      </c>
      <c r="G177">
        <v>1306.33</v>
      </c>
      <c r="H177">
        <v>1180420000</v>
      </c>
      <c r="I177">
        <v>1306.33</v>
      </c>
      <c r="O177">
        <f t="shared" si="8"/>
        <v>-1.5739666370307936E-2</v>
      </c>
    </row>
    <row r="178" spans="3:15">
      <c r="C178" s="2">
        <v>39140</v>
      </c>
      <c r="D178">
        <v>1321.61</v>
      </c>
      <c r="E178">
        <v>1329.38</v>
      </c>
      <c r="F178">
        <v>1320.55</v>
      </c>
      <c r="G178">
        <v>1327.22</v>
      </c>
      <c r="H178">
        <v>1252850000</v>
      </c>
      <c r="I178">
        <v>1327.22</v>
      </c>
      <c r="O178">
        <f t="shared" si="8"/>
        <v>5.5611116162074719E-3</v>
      </c>
    </row>
    <row r="179" spans="3:15">
      <c r="C179" s="2">
        <v>39137</v>
      </c>
      <c r="D179">
        <v>1307.3399999999999</v>
      </c>
      <c r="E179">
        <v>1320.61</v>
      </c>
      <c r="F179">
        <v>1307.3399999999999</v>
      </c>
      <c r="G179">
        <v>1319.88</v>
      </c>
      <c r="H179">
        <v>3836030000</v>
      </c>
      <c r="I179">
        <v>1319.88</v>
      </c>
      <c r="O179">
        <f t="shared" si="8"/>
        <v>1.0550493836612971E-2</v>
      </c>
    </row>
    <row r="180" spans="3:15">
      <c r="C180" s="2">
        <v>39136</v>
      </c>
      <c r="D180">
        <v>1307.0899999999999</v>
      </c>
      <c r="E180">
        <v>1310.91</v>
      </c>
      <c r="F180">
        <v>1294.26</v>
      </c>
      <c r="G180">
        <v>1306.0999999999999</v>
      </c>
      <c r="H180">
        <v>1222900000</v>
      </c>
      <c r="I180">
        <v>1306.0999999999999</v>
      </c>
      <c r="O180">
        <f t="shared" si="8"/>
        <v>-9.9433991127442388E-4</v>
      </c>
    </row>
    <row r="181" spans="3:15">
      <c r="C181" s="2">
        <v>39135</v>
      </c>
      <c r="D181">
        <v>1315.44</v>
      </c>
      <c r="E181">
        <v>1317.91</v>
      </c>
      <c r="F181">
        <v>1299.55</v>
      </c>
      <c r="G181">
        <v>1307.4000000000001</v>
      </c>
      <c r="H181">
        <v>1330340000</v>
      </c>
      <c r="I181">
        <v>1307.4000000000001</v>
      </c>
      <c r="O181">
        <f t="shared" si="8"/>
        <v>-6.1120233534026356E-3</v>
      </c>
    </row>
    <row r="182" spans="3:15">
      <c r="C182" s="2">
        <v>39134</v>
      </c>
      <c r="D182">
        <v>1338.91</v>
      </c>
      <c r="E182">
        <v>1338.91</v>
      </c>
      <c r="F182">
        <v>1312.33</v>
      </c>
      <c r="G182">
        <v>1315.44</v>
      </c>
      <c r="H182">
        <v>1322780000</v>
      </c>
      <c r="I182">
        <v>1315.44</v>
      </c>
      <c r="O182">
        <f t="shared" si="8"/>
        <v>-2.0528514307413898E-2</v>
      </c>
    </row>
    <row r="183" spans="3:15">
      <c r="C183" s="2">
        <v>39130</v>
      </c>
      <c r="D183">
        <v>1340.38</v>
      </c>
      <c r="E183">
        <v>1344.07</v>
      </c>
      <c r="F183">
        <v>1338.12</v>
      </c>
      <c r="G183">
        <v>1343.01</v>
      </c>
      <c r="H183">
        <v>1966450000</v>
      </c>
      <c r="I183">
        <v>1343.01</v>
      </c>
      <c r="O183">
        <f t="shared" si="8"/>
        <v>1.9247554889102207E-3</v>
      </c>
    </row>
    <row r="184" spans="3:15">
      <c r="C184" s="2">
        <v>39129</v>
      </c>
      <c r="D184">
        <v>1334.37</v>
      </c>
      <c r="E184">
        <v>1341.5</v>
      </c>
      <c r="F184">
        <v>1331</v>
      </c>
      <c r="G184">
        <v>1340.43</v>
      </c>
      <c r="H184">
        <v>1966450000</v>
      </c>
      <c r="I184">
        <v>1340.43</v>
      </c>
      <c r="O184">
        <f t="shared" si="8"/>
        <v>3.0756106321840034E-3</v>
      </c>
    </row>
    <row r="185" spans="3:15">
      <c r="C185" s="2">
        <v>39128</v>
      </c>
      <c r="D185">
        <v>1329.51</v>
      </c>
      <c r="E185">
        <v>1337.61</v>
      </c>
      <c r="F185">
        <v>1329.51</v>
      </c>
      <c r="G185">
        <v>1336.32</v>
      </c>
      <c r="H185">
        <v>1966450000</v>
      </c>
      <c r="I185">
        <v>1336.32</v>
      </c>
      <c r="O185">
        <f t="shared" si="8"/>
        <v>6.2574830008809762E-3</v>
      </c>
    </row>
    <row r="186" spans="3:15">
      <c r="C186" s="2">
        <v>39127</v>
      </c>
      <c r="D186">
        <v>1330.43</v>
      </c>
      <c r="E186">
        <v>1330.43</v>
      </c>
      <c r="F186">
        <v>1324.61</v>
      </c>
      <c r="G186">
        <v>1328.01</v>
      </c>
      <c r="H186">
        <v>3926860000</v>
      </c>
      <c r="I186">
        <v>1328.01</v>
      </c>
      <c r="O186">
        <f t="shared" si="8"/>
        <v>-3.2349585685120283E-3</v>
      </c>
    </row>
    <row r="187" spans="3:15">
      <c r="C187" s="2">
        <v>39126</v>
      </c>
      <c r="D187">
        <v>1328.73</v>
      </c>
      <c r="E187">
        <v>1332.96</v>
      </c>
      <c r="F187">
        <v>1326.9</v>
      </c>
      <c r="G187">
        <v>1332.32</v>
      </c>
      <c r="H187">
        <v>3567040000</v>
      </c>
      <c r="I187">
        <v>1332.32</v>
      </c>
      <c r="O187">
        <f t="shared" si="8"/>
        <v>2.3849828837977996E-3</v>
      </c>
    </row>
    <row r="188" spans="3:15">
      <c r="C188" s="2">
        <v>39123</v>
      </c>
      <c r="D188">
        <v>1318.66</v>
      </c>
      <c r="E188">
        <v>1330.79</v>
      </c>
      <c r="F188">
        <v>1316.08</v>
      </c>
      <c r="G188">
        <v>1329.15</v>
      </c>
      <c r="H188">
        <v>4219300000</v>
      </c>
      <c r="I188">
        <v>1329.15</v>
      </c>
      <c r="O188">
        <f t="shared" si="8"/>
        <v>5.507349436782891E-3</v>
      </c>
    </row>
    <row r="189" spans="3:15">
      <c r="C189" s="2">
        <v>39122</v>
      </c>
      <c r="D189">
        <v>1318.13</v>
      </c>
      <c r="E189">
        <v>1322.78</v>
      </c>
      <c r="F189">
        <v>1311.74</v>
      </c>
      <c r="G189">
        <v>1321.87</v>
      </c>
      <c r="H189">
        <v>4184610000</v>
      </c>
      <c r="I189">
        <v>1321.87</v>
      </c>
      <c r="O189">
        <f t="shared" si="8"/>
        <v>7.4950033311109389E-4</v>
      </c>
    </row>
    <row r="190" spans="3:15">
      <c r="C190" s="2">
        <v>39121</v>
      </c>
      <c r="D190">
        <v>1322.48</v>
      </c>
      <c r="E190">
        <v>1324.54</v>
      </c>
      <c r="F190">
        <v>1314.89</v>
      </c>
      <c r="G190">
        <v>1320.88</v>
      </c>
      <c r="H190">
        <v>3922240000</v>
      </c>
      <c r="I190">
        <v>1320.88</v>
      </c>
      <c r="O190">
        <f t="shared" si="8"/>
        <v>-2.7858097344797385E-3</v>
      </c>
    </row>
    <row r="191" spans="3:15">
      <c r="C191" s="2">
        <v>39120</v>
      </c>
      <c r="D191">
        <v>1318.76</v>
      </c>
      <c r="E191">
        <v>1324.87</v>
      </c>
      <c r="F191">
        <v>1316.03</v>
      </c>
      <c r="G191">
        <v>1324.57</v>
      </c>
      <c r="H191">
        <v>3881530000</v>
      </c>
      <c r="I191">
        <v>1324.57</v>
      </c>
      <c r="O191">
        <f t="shared" si="8"/>
        <v>4.1848299912815908E-3</v>
      </c>
    </row>
    <row r="192" spans="3:15">
      <c r="C192" s="2">
        <v>39119</v>
      </c>
      <c r="D192">
        <v>1311.85</v>
      </c>
      <c r="E192">
        <v>1322.85</v>
      </c>
      <c r="F192">
        <v>1311.85</v>
      </c>
      <c r="G192">
        <v>1319.05</v>
      </c>
      <c r="H192">
        <v>3902270000</v>
      </c>
      <c r="I192">
        <v>1319.05</v>
      </c>
      <c r="O192">
        <f t="shared" si="8"/>
        <v>6.2401306002884075E-3</v>
      </c>
    </row>
    <row r="193" spans="3:15">
      <c r="C193" s="2">
        <v>39116</v>
      </c>
      <c r="D193">
        <v>1307.01</v>
      </c>
      <c r="E193">
        <v>1311</v>
      </c>
      <c r="F193">
        <v>1301.67</v>
      </c>
      <c r="G193">
        <v>1310.87</v>
      </c>
      <c r="H193">
        <v>3925950000</v>
      </c>
      <c r="I193">
        <v>1310.87</v>
      </c>
      <c r="O193">
        <f t="shared" si="8"/>
        <v>2.8842475709585967E-3</v>
      </c>
    </row>
    <row r="194" spans="3:15">
      <c r="C194" s="2">
        <v>39115</v>
      </c>
      <c r="D194">
        <v>1302.77</v>
      </c>
      <c r="E194">
        <v>1308.5999999999999</v>
      </c>
      <c r="F194">
        <v>1294.83</v>
      </c>
      <c r="G194">
        <v>1307.0999999999999</v>
      </c>
      <c r="H194">
        <v>4370990000</v>
      </c>
      <c r="I194">
        <v>1307.0999999999999</v>
      </c>
      <c r="O194">
        <f t="shared" si="8"/>
        <v>2.3542403165570857E-3</v>
      </c>
    </row>
    <row r="195" spans="3:15">
      <c r="C195" s="2">
        <v>39114</v>
      </c>
      <c r="D195">
        <v>1305.9100000000001</v>
      </c>
      <c r="E195">
        <v>1307.6099999999999</v>
      </c>
      <c r="F195">
        <v>1302.6199999999999</v>
      </c>
      <c r="G195">
        <v>1304.03</v>
      </c>
      <c r="H195">
        <v>4098260000</v>
      </c>
      <c r="I195">
        <v>1304.03</v>
      </c>
      <c r="O195">
        <f t="shared" si="8"/>
        <v>-2.7225659419236503E-3</v>
      </c>
    </row>
    <row r="196" spans="3:15">
      <c r="C196" s="2">
        <v>39113</v>
      </c>
      <c r="D196">
        <v>1289.1400000000001</v>
      </c>
      <c r="E196">
        <v>1308.8599999999999</v>
      </c>
      <c r="F196">
        <v>1289.1400000000001</v>
      </c>
      <c r="G196">
        <v>1307.5899999999999</v>
      </c>
      <c r="H196">
        <v>5164500000</v>
      </c>
      <c r="I196">
        <v>1307.5899999999999</v>
      </c>
      <c r="O196">
        <f t="shared" si="8"/>
        <v>1.6693621124000895E-2</v>
      </c>
    </row>
    <row r="197" spans="3:15">
      <c r="C197" s="2">
        <v>39112</v>
      </c>
      <c r="D197">
        <v>1276.5</v>
      </c>
      <c r="E197">
        <v>1287.17</v>
      </c>
      <c r="F197">
        <v>1276.5</v>
      </c>
      <c r="G197">
        <v>1286.1199999999999</v>
      </c>
      <c r="H197">
        <v>4167160000</v>
      </c>
      <c r="I197">
        <v>1286.1199999999999</v>
      </c>
      <c r="O197">
        <f t="shared" si="8"/>
        <v>7.6625350611905707E-3</v>
      </c>
    </row>
    <row r="198" spans="3:15">
      <c r="C198" s="2">
        <v>39109</v>
      </c>
      <c r="D198">
        <v>1299.6300000000001</v>
      </c>
      <c r="E198">
        <v>1302.67</v>
      </c>
      <c r="F198">
        <v>1275.0999999999999</v>
      </c>
      <c r="G198">
        <v>1276.3399999999999</v>
      </c>
      <c r="H198">
        <v>5618630000</v>
      </c>
      <c r="I198">
        <v>1276.3399999999999</v>
      </c>
      <c r="O198">
        <f t="shared" ref="O198:O261" si="9">(I198-I199)/I199</f>
        <v>-1.7852470874309405E-2</v>
      </c>
    </row>
    <row r="199" spans="3:15">
      <c r="C199" s="2">
        <v>39108</v>
      </c>
      <c r="D199">
        <v>1297.51</v>
      </c>
      <c r="E199">
        <v>1301.29</v>
      </c>
      <c r="F199">
        <v>1294.4100000000001</v>
      </c>
      <c r="G199">
        <v>1299.54</v>
      </c>
      <c r="H199">
        <v>4309190000</v>
      </c>
      <c r="I199">
        <v>1299.54</v>
      </c>
      <c r="O199">
        <f t="shared" si="9"/>
        <v>2.2442794012168888E-3</v>
      </c>
    </row>
    <row r="200" spans="3:15">
      <c r="C200" s="2">
        <v>39107</v>
      </c>
      <c r="D200">
        <v>1291.97</v>
      </c>
      <c r="E200">
        <v>1299.74</v>
      </c>
      <c r="F200">
        <v>1291.97</v>
      </c>
      <c r="G200">
        <v>1296.6300000000001</v>
      </c>
      <c r="H200">
        <v>4730980000</v>
      </c>
      <c r="I200">
        <v>1296.6300000000001</v>
      </c>
      <c r="O200">
        <f t="shared" si="9"/>
        <v>4.220945181926645E-3</v>
      </c>
    </row>
    <row r="201" spans="3:15">
      <c r="C201" s="2">
        <v>39106</v>
      </c>
      <c r="D201">
        <v>1288.17</v>
      </c>
      <c r="E201">
        <v>1291.26</v>
      </c>
      <c r="F201">
        <v>1281.07</v>
      </c>
      <c r="G201">
        <v>1291.18</v>
      </c>
      <c r="H201">
        <v>4595380000</v>
      </c>
      <c r="I201">
        <v>1291.18</v>
      </c>
      <c r="O201">
        <f t="shared" si="9"/>
        <v>2.6339437885419229E-4</v>
      </c>
    </row>
    <row r="202" spans="3:15">
      <c r="C202" s="2">
        <v>39105</v>
      </c>
      <c r="D202">
        <v>1283.29</v>
      </c>
      <c r="E202">
        <v>1291.93</v>
      </c>
      <c r="F202">
        <v>1282.47</v>
      </c>
      <c r="G202">
        <v>1290.8399999999999</v>
      </c>
      <c r="H202">
        <v>3902470000</v>
      </c>
      <c r="I202">
        <v>1290.8399999999999</v>
      </c>
      <c r="O202">
        <f t="shared" si="9"/>
        <v>5.8362878404176642E-3</v>
      </c>
    </row>
    <row r="203" spans="3:15">
      <c r="C203" s="2">
        <v>39102</v>
      </c>
      <c r="D203">
        <v>1283.6300000000001</v>
      </c>
      <c r="E203">
        <v>1291.21</v>
      </c>
      <c r="F203">
        <v>1282.07</v>
      </c>
      <c r="G203">
        <v>1283.3499999999999</v>
      </c>
      <c r="H203">
        <v>4935320000</v>
      </c>
      <c r="I203">
        <v>1283.3499999999999</v>
      </c>
      <c r="O203">
        <f t="shared" si="9"/>
        <v>2.4135722431380484E-3</v>
      </c>
    </row>
    <row r="204" spans="3:15">
      <c r="C204" s="2">
        <v>39101</v>
      </c>
      <c r="D204">
        <v>1280.8499999999999</v>
      </c>
      <c r="E204">
        <v>1283.3499999999999</v>
      </c>
      <c r="F204">
        <v>1271.26</v>
      </c>
      <c r="G204">
        <v>1280.26</v>
      </c>
      <c r="H204">
        <v>4935320000</v>
      </c>
      <c r="I204">
        <v>1280.26</v>
      </c>
      <c r="O204">
        <f t="shared" si="9"/>
        <v>-1.2949326010984162E-3</v>
      </c>
    </row>
    <row r="205" spans="3:15">
      <c r="C205" s="2">
        <v>39100</v>
      </c>
      <c r="D205">
        <v>1294.52</v>
      </c>
      <c r="E205">
        <v>1294.5999999999999</v>
      </c>
      <c r="F205">
        <v>1278.92</v>
      </c>
      <c r="G205">
        <v>1281.92</v>
      </c>
      <c r="H205">
        <v>4743710000</v>
      </c>
      <c r="I205">
        <v>1281.92</v>
      </c>
      <c r="O205">
        <f t="shared" si="9"/>
        <v>-1.0115673889206275E-2</v>
      </c>
    </row>
    <row r="206" spans="3:15">
      <c r="C206" s="2">
        <v>39099</v>
      </c>
      <c r="D206">
        <v>1293.22</v>
      </c>
      <c r="E206">
        <v>1296.06</v>
      </c>
      <c r="F206">
        <v>1290.1600000000001</v>
      </c>
      <c r="G206">
        <v>1295.02</v>
      </c>
      <c r="H206">
        <v>5284990000</v>
      </c>
      <c r="I206">
        <v>1295.02</v>
      </c>
      <c r="O206">
        <f t="shared" si="9"/>
        <v>1.3763879867619102E-3</v>
      </c>
    </row>
    <row r="207" spans="3:15">
      <c r="C207" s="2">
        <v>39095</v>
      </c>
      <c r="D207">
        <v>1282.9000000000001</v>
      </c>
      <c r="E207">
        <v>1293.24</v>
      </c>
      <c r="F207">
        <v>1281.24</v>
      </c>
      <c r="G207">
        <v>1293.24</v>
      </c>
      <c r="H207">
        <v>4661590000</v>
      </c>
      <c r="I207">
        <v>1293.24</v>
      </c>
      <c r="O207">
        <f t="shared" si="9"/>
        <v>7.3845578612824966E-3</v>
      </c>
    </row>
    <row r="208" spans="3:15">
      <c r="C208" s="2">
        <v>39094</v>
      </c>
      <c r="D208">
        <v>1285.78</v>
      </c>
      <c r="E208">
        <v>1286.7</v>
      </c>
      <c r="F208">
        <v>1280.47</v>
      </c>
      <c r="G208">
        <v>1283.76</v>
      </c>
      <c r="H208">
        <v>4310840000</v>
      </c>
      <c r="I208">
        <v>1283.76</v>
      </c>
      <c r="O208">
        <f t="shared" si="9"/>
        <v>-1.7107841612492188E-3</v>
      </c>
    </row>
    <row r="209" spans="3:15">
      <c r="C209" s="2">
        <v>39093</v>
      </c>
      <c r="D209">
        <v>1275.6500000000001</v>
      </c>
      <c r="E209">
        <v>1286.8699999999999</v>
      </c>
      <c r="F209">
        <v>1275.6500000000001</v>
      </c>
      <c r="G209">
        <v>1285.96</v>
      </c>
      <c r="H209">
        <v>4226940000</v>
      </c>
      <c r="I209">
        <v>1285.96</v>
      </c>
      <c r="O209">
        <f t="shared" si="9"/>
        <v>9.0075952545351969E-3</v>
      </c>
    </row>
    <row r="210" spans="3:15">
      <c r="C210" s="2">
        <v>39092</v>
      </c>
      <c r="D210">
        <v>1272.58</v>
      </c>
      <c r="E210">
        <v>1277.25</v>
      </c>
      <c r="F210">
        <v>1269.6199999999999</v>
      </c>
      <c r="G210">
        <v>1274.48</v>
      </c>
      <c r="H210">
        <v>4050750000</v>
      </c>
      <c r="I210">
        <v>1274.48</v>
      </c>
      <c r="O210">
        <f t="shared" si="9"/>
        <v>3.7251427446347851E-3</v>
      </c>
    </row>
    <row r="211" spans="3:15">
      <c r="C211" s="2">
        <v>39091</v>
      </c>
      <c r="D211">
        <v>1270.8399999999999</v>
      </c>
      <c r="E211">
        <v>1271.52</v>
      </c>
      <c r="F211">
        <v>1262.18</v>
      </c>
      <c r="G211">
        <v>1269.75</v>
      </c>
      <c r="H211">
        <v>4036450000</v>
      </c>
      <c r="I211">
        <v>1269.75</v>
      </c>
      <c r="O211">
        <f t="shared" si="9"/>
        <v>-1.3763271726307512E-3</v>
      </c>
    </row>
    <row r="212" spans="3:15">
      <c r="C212" s="2">
        <v>39088</v>
      </c>
      <c r="D212">
        <v>1274.4100000000001</v>
      </c>
      <c r="E212">
        <v>1276.83</v>
      </c>
      <c r="F212">
        <v>1261.7</v>
      </c>
      <c r="G212">
        <v>1271.5</v>
      </c>
      <c r="H212">
        <v>4963110000</v>
      </c>
      <c r="I212">
        <v>1271.5</v>
      </c>
      <c r="O212">
        <f t="shared" si="9"/>
        <v>-1.844801193233041E-3</v>
      </c>
    </row>
    <row r="213" spans="3:15">
      <c r="C213" s="2">
        <v>39087</v>
      </c>
      <c r="D213">
        <v>1276.29</v>
      </c>
      <c r="E213">
        <v>1278.17</v>
      </c>
      <c r="F213">
        <v>1270.43</v>
      </c>
      <c r="G213">
        <v>1273.8499999999999</v>
      </c>
      <c r="H213">
        <v>4844100000</v>
      </c>
      <c r="I213">
        <v>1273.8499999999999</v>
      </c>
      <c r="O213">
        <f t="shared" si="9"/>
        <v>-2.1228927743310432E-3</v>
      </c>
    </row>
    <row r="214" spans="3:15">
      <c r="C214" s="2">
        <v>39086</v>
      </c>
      <c r="D214">
        <v>1268.78</v>
      </c>
      <c r="E214">
        <v>1277.6300000000001</v>
      </c>
      <c r="F214">
        <v>1265.3599999999999</v>
      </c>
      <c r="G214">
        <v>1276.56</v>
      </c>
      <c r="H214">
        <v>4764920000</v>
      </c>
      <c r="I214">
        <v>1276.56</v>
      </c>
      <c r="O214">
        <f t="shared" si="9"/>
        <v>5.0070854983466379E-3</v>
      </c>
    </row>
    <row r="215" spans="3:15">
      <c r="C215" s="2">
        <v>39085</v>
      </c>
      <c r="D215">
        <v>1272.95</v>
      </c>
      <c r="E215">
        <v>1274.1199999999999</v>
      </c>
      <c r="F215">
        <v>1262.6600000000001</v>
      </c>
      <c r="G215">
        <v>1270.2</v>
      </c>
      <c r="H215">
        <v>4796420000</v>
      </c>
      <c r="I215">
        <v>1270.2</v>
      </c>
      <c r="O215">
        <f t="shared" si="9"/>
        <v>-1.313027274799976E-3</v>
      </c>
    </row>
    <row r="216" spans="3:15">
      <c r="C216" s="2">
        <v>39084</v>
      </c>
      <c r="D216">
        <v>1257.6199999999999</v>
      </c>
      <c r="E216">
        <v>1276.17</v>
      </c>
      <c r="F216">
        <v>1257.6199999999999</v>
      </c>
      <c r="G216">
        <v>1271.8699999999999</v>
      </c>
      <c r="H216">
        <v>4286670000</v>
      </c>
      <c r="I216">
        <v>1271.8699999999999</v>
      </c>
      <c r="O216">
        <f t="shared" si="9"/>
        <v>1.1314843675455448E-2</v>
      </c>
    </row>
    <row r="217" spans="3:15">
      <c r="C217" s="2">
        <v>39081</v>
      </c>
      <c r="D217">
        <v>1256.76</v>
      </c>
      <c r="E217">
        <v>1259.3399999999999</v>
      </c>
      <c r="F217">
        <v>1254.19</v>
      </c>
      <c r="G217">
        <v>1257.6400000000001</v>
      </c>
      <c r="H217">
        <v>1799770000</v>
      </c>
      <c r="I217">
        <v>1257.6400000000001</v>
      </c>
      <c r="O217">
        <f t="shared" si="9"/>
        <v>-1.9079721436067755E-4</v>
      </c>
    </row>
    <row r="218" spans="3:15">
      <c r="C218" s="2">
        <v>39080</v>
      </c>
      <c r="D218">
        <v>1259.44</v>
      </c>
      <c r="E218">
        <v>1261.0899999999999</v>
      </c>
      <c r="F218">
        <v>1256.32</v>
      </c>
      <c r="G218">
        <v>1257.8800000000001</v>
      </c>
      <c r="H218">
        <v>1970720000</v>
      </c>
      <c r="I218">
        <v>1257.8800000000001</v>
      </c>
      <c r="O218">
        <f t="shared" si="9"/>
        <v>-1.508199844417171E-3</v>
      </c>
    </row>
    <row r="219" spans="3:15">
      <c r="C219" s="2">
        <v>39079</v>
      </c>
      <c r="D219">
        <v>1258.78</v>
      </c>
      <c r="E219">
        <v>1262.5999999999999</v>
      </c>
      <c r="F219">
        <v>1258.78</v>
      </c>
      <c r="G219">
        <v>1259.78</v>
      </c>
      <c r="H219">
        <v>2214380000</v>
      </c>
      <c r="I219">
        <v>1259.78</v>
      </c>
      <c r="O219">
        <f t="shared" si="9"/>
        <v>1.0091298440218844E-3</v>
      </c>
    </row>
    <row r="220" spans="3:15">
      <c r="C220" s="2">
        <v>39078</v>
      </c>
      <c r="D220">
        <v>1259.0999999999999</v>
      </c>
      <c r="E220">
        <v>1259.9000000000001</v>
      </c>
      <c r="F220">
        <v>1256.22</v>
      </c>
      <c r="G220">
        <v>1258.51</v>
      </c>
      <c r="H220">
        <v>2478450000</v>
      </c>
      <c r="I220">
        <v>1258.51</v>
      </c>
      <c r="O220">
        <f t="shared" si="9"/>
        <v>7.7134723348762455E-4</v>
      </c>
    </row>
    <row r="221" spans="3:15">
      <c r="C221" s="2">
        <v>39077</v>
      </c>
      <c r="D221">
        <v>1254.6600000000001</v>
      </c>
      <c r="E221">
        <v>1258.43</v>
      </c>
      <c r="F221">
        <v>1251.48</v>
      </c>
      <c r="G221">
        <v>1257.54</v>
      </c>
      <c r="H221">
        <v>1992470000</v>
      </c>
      <c r="I221">
        <v>1257.54</v>
      </c>
      <c r="O221">
        <f t="shared" si="9"/>
        <v>6.1268171582706604E-4</v>
      </c>
    </row>
    <row r="222" spans="3:15">
      <c r="C222" s="2">
        <v>39073</v>
      </c>
      <c r="D222">
        <v>1257.53</v>
      </c>
      <c r="E222">
        <v>1258.5899999999999</v>
      </c>
      <c r="F222">
        <v>1254.05</v>
      </c>
      <c r="G222">
        <v>1256.77</v>
      </c>
      <c r="H222">
        <v>2515020000</v>
      </c>
      <c r="I222">
        <v>1256.77</v>
      </c>
      <c r="O222">
        <f t="shared" si="9"/>
        <v>-1.6443710082297484E-3</v>
      </c>
    </row>
    <row r="223" spans="3:15">
      <c r="C223" s="2">
        <v>39072</v>
      </c>
      <c r="D223">
        <v>1254.94</v>
      </c>
      <c r="E223">
        <v>1259.3900000000001</v>
      </c>
      <c r="F223">
        <v>1254.94</v>
      </c>
      <c r="G223">
        <v>1258.8399999999999</v>
      </c>
      <c r="H223">
        <v>1285590000</v>
      </c>
      <c r="I223">
        <v>1258.8399999999999</v>
      </c>
      <c r="O223">
        <f t="shared" si="9"/>
        <v>3.3795632073967872E-3</v>
      </c>
    </row>
    <row r="224" spans="3:15">
      <c r="C224" s="2">
        <v>39071</v>
      </c>
      <c r="D224">
        <v>1249.43</v>
      </c>
      <c r="E224">
        <v>1255.82</v>
      </c>
      <c r="F224">
        <v>1249.43</v>
      </c>
      <c r="G224">
        <v>1254.5999999999999</v>
      </c>
      <c r="H224">
        <v>3479670000</v>
      </c>
      <c r="I224">
        <v>1254.5999999999999</v>
      </c>
      <c r="O224">
        <f t="shared" si="9"/>
        <v>6.0300862815536949E-3</v>
      </c>
    </row>
    <row r="225" spans="3:15">
      <c r="C225" s="2">
        <v>39070</v>
      </c>
      <c r="D225">
        <v>1245.76</v>
      </c>
      <c r="E225">
        <v>1250.2</v>
      </c>
      <c r="F225">
        <v>1241.51</v>
      </c>
      <c r="G225">
        <v>1247.08</v>
      </c>
      <c r="H225">
        <v>3548140000</v>
      </c>
      <c r="I225">
        <v>1247.08</v>
      </c>
      <c r="O225">
        <f t="shared" si="9"/>
        <v>2.5484158821778465E-3</v>
      </c>
    </row>
    <row r="226" spans="3:15">
      <c r="C226" s="2">
        <v>39067</v>
      </c>
      <c r="D226">
        <v>1243.6300000000001</v>
      </c>
      <c r="E226">
        <v>1245.81</v>
      </c>
      <c r="F226">
        <v>1239.8699999999999</v>
      </c>
      <c r="G226">
        <v>1243.9100000000001</v>
      </c>
      <c r="H226">
        <v>4632470000</v>
      </c>
      <c r="I226">
        <v>1243.9100000000001</v>
      </c>
      <c r="O226">
        <f t="shared" si="9"/>
        <v>8.3677295292362928E-4</v>
      </c>
    </row>
    <row r="227" spans="3:15">
      <c r="C227" s="2">
        <v>39066</v>
      </c>
      <c r="D227">
        <v>1236.3399999999999</v>
      </c>
      <c r="E227">
        <v>1243.75</v>
      </c>
      <c r="F227">
        <v>1232.8499999999999</v>
      </c>
      <c r="G227">
        <v>1242.8699999999999</v>
      </c>
      <c r="H227">
        <v>4736820000</v>
      </c>
      <c r="I227">
        <v>1242.8699999999999</v>
      </c>
      <c r="O227">
        <f t="shared" si="9"/>
        <v>6.1850829400191647E-3</v>
      </c>
    </row>
    <row r="228" spans="3:15">
      <c r="C228" s="2">
        <v>39065</v>
      </c>
      <c r="D228">
        <v>1241.58</v>
      </c>
      <c r="E228">
        <v>1244.25</v>
      </c>
      <c r="F228">
        <v>1234.01</v>
      </c>
      <c r="G228">
        <v>1235.23</v>
      </c>
      <c r="H228">
        <v>4407340000</v>
      </c>
      <c r="I228">
        <v>1235.23</v>
      </c>
      <c r="O228">
        <f t="shared" si="9"/>
        <v>-5.1224639373705491E-3</v>
      </c>
    </row>
    <row r="229" spans="3:15">
      <c r="C229" s="2">
        <v>39064</v>
      </c>
      <c r="D229">
        <v>1241.8399999999999</v>
      </c>
      <c r="E229">
        <v>1246.5899999999999</v>
      </c>
      <c r="F229">
        <v>1238.17</v>
      </c>
      <c r="G229">
        <v>1241.5899999999999</v>
      </c>
      <c r="H229">
        <v>4132350000</v>
      </c>
      <c r="I229">
        <v>1241.5899999999999</v>
      </c>
      <c r="O229">
        <f t="shared" si="9"/>
        <v>9.1095238862992905E-4</v>
      </c>
    </row>
    <row r="230" spans="3:15">
      <c r="C230" s="2">
        <v>39063</v>
      </c>
      <c r="D230">
        <v>1242.52</v>
      </c>
      <c r="E230">
        <v>1246.73</v>
      </c>
      <c r="F230">
        <v>1240.3399999999999</v>
      </c>
      <c r="G230">
        <v>1240.46</v>
      </c>
      <c r="H230">
        <v>4361240000</v>
      </c>
      <c r="I230">
        <v>1240.46</v>
      </c>
      <c r="O230">
        <f t="shared" si="9"/>
        <v>4.8371493066708666E-5</v>
      </c>
    </row>
    <row r="231" spans="3:15">
      <c r="C231" s="2">
        <v>39060</v>
      </c>
      <c r="D231">
        <v>1233.8499999999999</v>
      </c>
      <c r="E231">
        <v>1240.4000000000001</v>
      </c>
      <c r="F231">
        <v>1232.58</v>
      </c>
      <c r="G231">
        <v>1240.4000000000001</v>
      </c>
      <c r="H231">
        <v>4547310000</v>
      </c>
      <c r="I231">
        <v>1240.4000000000001</v>
      </c>
      <c r="O231">
        <f t="shared" si="9"/>
        <v>6.0016220600162947E-3</v>
      </c>
    </row>
    <row r="232" spans="3:15">
      <c r="C232" s="2">
        <v>39059</v>
      </c>
      <c r="D232">
        <v>1230.1400000000001</v>
      </c>
      <c r="E232">
        <v>1234.71</v>
      </c>
      <c r="F232">
        <v>1226.8499999999999</v>
      </c>
      <c r="G232">
        <v>1233</v>
      </c>
      <c r="H232">
        <v>4522510000</v>
      </c>
      <c r="I232">
        <v>1233</v>
      </c>
      <c r="O232">
        <f t="shared" si="9"/>
        <v>3.8427720063829319E-3</v>
      </c>
    </row>
    <row r="233" spans="3:15">
      <c r="C233" s="2">
        <v>39058</v>
      </c>
      <c r="D233">
        <v>1225.02</v>
      </c>
      <c r="E233">
        <v>1228.93</v>
      </c>
      <c r="F233">
        <v>1219.5</v>
      </c>
      <c r="G233">
        <v>1228.28</v>
      </c>
      <c r="H233">
        <v>4607590000</v>
      </c>
      <c r="I233">
        <v>1228.28</v>
      </c>
      <c r="O233">
        <f t="shared" si="9"/>
        <v>3.7017364657813872E-3</v>
      </c>
    </row>
    <row r="234" spans="3:15">
      <c r="C234" s="2">
        <v>39057</v>
      </c>
      <c r="D234">
        <v>1227.25</v>
      </c>
      <c r="E234">
        <v>1235.05</v>
      </c>
      <c r="F234">
        <v>1223.25</v>
      </c>
      <c r="G234">
        <v>1223.75</v>
      </c>
      <c r="H234">
        <v>6970630400</v>
      </c>
      <c r="I234">
        <v>1223.75</v>
      </c>
      <c r="O234">
        <f t="shared" si="9"/>
        <v>5.1507619857422754E-4</v>
      </c>
    </row>
    <row r="235" spans="3:15">
      <c r="C235" s="2">
        <v>39056</v>
      </c>
      <c r="D235">
        <v>1223.8699999999999</v>
      </c>
      <c r="E235">
        <v>1225.8</v>
      </c>
      <c r="F235">
        <v>1220.67</v>
      </c>
      <c r="G235">
        <v>1223.1199999999999</v>
      </c>
      <c r="H235">
        <v>3527370000</v>
      </c>
      <c r="I235">
        <v>1223.1199999999999</v>
      </c>
      <c r="O235">
        <f t="shared" si="9"/>
        <v>-1.298266528402761E-3</v>
      </c>
    </row>
    <row r="236" spans="3:15">
      <c r="C236" s="2">
        <v>39053</v>
      </c>
      <c r="D236">
        <v>1219.93</v>
      </c>
      <c r="E236">
        <v>1225.57</v>
      </c>
      <c r="F236">
        <v>1216.82</v>
      </c>
      <c r="G236">
        <v>1224.71</v>
      </c>
      <c r="H236">
        <v>3735780000</v>
      </c>
      <c r="I236">
        <v>1224.71</v>
      </c>
      <c r="O236">
        <f t="shared" si="9"/>
        <v>2.6032925920772012E-3</v>
      </c>
    </row>
    <row r="237" spans="3:15">
      <c r="C237" s="2">
        <v>39052</v>
      </c>
      <c r="D237">
        <v>1206.81</v>
      </c>
      <c r="E237">
        <v>1221.8900000000001</v>
      </c>
      <c r="F237">
        <v>1206.81</v>
      </c>
      <c r="G237">
        <v>1221.53</v>
      </c>
      <c r="H237">
        <v>4970800000</v>
      </c>
      <c r="I237">
        <v>1221.53</v>
      </c>
      <c r="O237">
        <f t="shared" si="9"/>
        <v>1.2818493122289783E-2</v>
      </c>
    </row>
    <row r="238" spans="3:15">
      <c r="C238" s="2">
        <v>39051</v>
      </c>
      <c r="D238">
        <v>1186.5999999999999</v>
      </c>
      <c r="E238">
        <v>1207.6099999999999</v>
      </c>
      <c r="F238">
        <v>1186.5999999999999</v>
      </c>
      <c r="G238">
        <v>1206.07</v>
      </c>
      <c r="H238">
        <v>4548110000</v>
      </c>
      <c r="I238">
        <v>1206.07</v>
      </c>
      <c r="O238">
        <f t="shared" si="9"/>
        <v>2.1617042903731298E-2</v>
      </c>
    </row>
    <row r="239" spans="3:15">
      <c r="C239" s="2">
        <v>39050</v>
      </c>
      <c r="D239">
        <v>1182.96</v>
      </c>
      <c r="E239">
        <v>1187.4000000000001</v>
      </c>
      <c r="F239">
        <v>1174.1400000000001</v>
      </c>
      <c r="G239">
        <v>1180.55</v>
      </c>
      <c r="H239">
        <v>4284700000</v>
      </c>
      <c r="I239">
        <v>1180.55</v>
      </c>
      <c r="O239">
        <f t="shared" si="9"/>
        <v>-6.0702498821311006E-3</v>
      </c>
    </row>
    <row r="240" spans="3:15">
      <c r="C240" s="2">
        <v>39049</v>
      </c>
      <c r="D240">
        <v>1189.08</v>
      </c>
      <c r="E240">
        <v>1190.3399999999999</v>
      </c>
      <c r="F240">
        <v>1173.6400000000001</v>
      </c>
      <c r="G240">
        <v>1187.76</v>
      </c>
      <c r="H240">
        <v>3673450000</v>
      </c>
      <c r="I240">
        <v>1187.76</v>
      </c>
      <c r="O240">
        <f t="shared" si="9"/>
        <v>-1.3788464772154867E-3</v>
      </c>
    </row>
    <row r="241" spans="3:15">
      <c r="C241" s="2">
        <v>39046</v>
      </c>
      <c r="D241">
        <v>1194.1600000000001</v>
      </c>
      <c r="E241">
        <v>1194.1600000000001</v>
      </c>
      <c r="F241">
        <v>1186.93</v>
      </c>
      <c r="G241">
        <v>1189.4000000000001</v>
      </c>
      <c r="H241">
        <v>1613820000</v>
      </c>
      <c r="I241">
        <v>1189.4000000000001</v>
      </c>
      <c r="O241">
        <f t="shared" si="9"/>
        <v>-7.4686026619934232E-3</v>
      </c>
    </row>
    <row r="242" spans="3:15">
      <c r="C242" s="2">
        <v>39044</v>
      </c>
      <c r="D242">
        <v>1183.7</v>
      </c>
      <c r="E242">
        <v>1198.6199999999999</v>
      </c>
      <c r="F242">
        <v>1183.7</v>
      </c>
      <c r="G242">
        <v>1198.3499999999999</v>
      </c>
      <c r="H242">
        <v>3384250000</v>
      </c>
      <c r="I242">
        <v>1198.3499999999999</v>
      </c>
      <c r="O242">
        <f t="shared" si="9"/>
        <v>1.4922971382110975E-2</v>
      </c>
    </row>
    <row r="243" spans="3:15">
      <c r="C243" s="2">
        <v>39043</v>
      </c>
      <c r="D243">
        <v>1192.51</v>
      </c>
      <c r="E243">
        <v>1192.51</v>
      </c>
      <c r="F243">
        <v>1176.9100000000001</v>
      </c>
      <c r="G243">
        <v>1180.73</v>
      </c>
      <c r="H243">
        <v>4133070000</v>
      </c>
      <c r="I243">
        <v>1180.73</v>
      </c>
      <c r="O243">
        <f t="shared" si="9"/>
        <v>-1.42840446136378E-2</v>
      </c>
    </row>
    <row r="244" spans="3:15">
      <c r="C244" s="2">
        <v>39042</v>
      </c>
      <c r="D244">
        <v>1198.07</v>
      </c>
      <c r="E244">
        <v>1198.94</v>
      </c>
      <c r="F244">
        <v>1184.58</v>
      </c>
      <c r="G244">
        <v>1197.8399999999999</v>
      </c>
      <c r="H244">
        <v>3689500000</v>
      </c>
      <c r="I244">
        <v>1197.8399999999999</v>
      </c>
      <c r="O244">
        <f t="shared" si="9"/>
        <v>-1.5753544547524026E-3</v>
      </c>
    </row>
    <row r="245" spans="3:15">
      <c r="C245" s="2">
        <v>39039</v>
      </c>
      <c r="D245">
        <v>1196.1199999999999</v>
      </c>
      <c r="E245">
        <v>1199.97</v>
      </c>
      <c r="F245">
        <v>1189.44</v>
      </c>
      <c r="G245">
        <v>1199.73</v>
      </c>
      <c r="H245">
        <v>3675390000</v>
      </c>
      <c r="I245">
        <v>1199.73</v>
      </c>
      <c r="O245">
        <f t="shared" si="9"/>
        <v>2.5403404390443333E-3</v>
      </c>
    </row>
    <row r="246" spans="3:15">
      <c r="C246" s="2">
        <v>39038</v>
      </c>
      <c r="D246">
        <v>1183.75</v>
      </c>
      <c r="E246">
        <v>1200.29</v>
      </c>
      <c r="F246">
        <v>1183.75</v>
      </c>
      <c r="G246">
        <v>1196.69</v>
      </c>
      <c r="H246">
        <v>4687260000</v>
      </c>
      <c r="I246">
        <v>1196.69</v>
      </c>
      <c r="O246">
        <f t="shared" si="9"/>
        <v>1.5357333763225666E-2</v>
      </c>
    </row>
    <row r="247" spans="3:15">
      <c r="C247" s="2">
        <v>39037</v>
      </c>
      <c r="D247">
        <v>1178.33</v>
      </c>
      <c r="E247">
        <v>1183.56</v>
      </c>
      <c r="F247">
        <v>1175.82</v>
      </c>
      <c r="G247">
        <v>1178.5899999999999</v>
      </c>
      <c r="H247">
        <v>3904780000</v>
      </c>
      <c r="I247">
        <v>1178.5899999999999</v>
      </c>
      <c r="O247">
        <f t="shared" si="9"/>
        <v>2.1216287319449396E-4</v>
      </c>
    </row>
    <row r="248" spans="3:15">
      <c r="C248" s="2">
        <v>39036</v>
      </c>
      <c r="D248">
        <v>1194.79</v>
      </c>
      <c r="E248">
        <v>1194.79</v>
      </c>
      <c r="F248">
        <v>1173</v>
      </c>
      <c r="G248">
        <v>1178.3399999999999</v>
      </c>
      <c r="H248">
        <v>5116380000</v>
      </c>
      <c r="I248">
        <v>1178.3399999999999</v>
      </c>
      <c r="O248">
        <f t="shared" si="9"/>
        <v>-1.6205385097057049E-2</v>
      </c>
    </row>
    <row r="249" spans="3:15">
      <c r="C249" s="2">
        <v>39035</v>
      </c>
      <c r="D249">
        <v>1200.44</v>
      </c>
      <c r="E249">
        <v>1207.43</v>
      </c>
      <c r="F249">
        <v>1197.1500000000001</v>
      </c>
      <c r="G249">
        <v>1197.75</v>
      </c>
      <c r="H249">
        <v>3503370000</v>
      </c>
      <c r="I249">
        <v>1197.75</v>
      </c>
      <c r="O249">
        <f t="shared" si="9"/>
        <v>-1.2174681665430044E-3</v>
      </c>
    </row>
    <row r="250" spans="3:15">
      <c r="C250" s="2">
        <v>39032</v>
      </c>
      <c r="D250">
        <v>1209.07</v>
      </c>
      <c r="E250">
        <v>1210.5</v>
      </c>
      <c r="F250">
        <v>1194.08</v>
      </c>
      <c r="G250">
        <v>1199.21</v>
      </c>
      <c r="H250">
        <v>4213620000</v>
      </c>
      <c r="I250">
        <v>1199.21</v>
      </c>
      <c r="O250">
        <f t="shared" si="9"/>
        <v>-1.1808428234751164E-2</v>
      </c>
    </row>
    <row r="251" spans="3:15">
      <c r="C251" s="2">
        <v>39031</v>
      </c>
      <c r="D251">
        <v>1213.04</v>
      </c>
      <c r="E251">
        <v>1215.45</v>
      </c>
      <c r="F251">
        <v>1204.49</v>
      </c>
      <c r="G251">
        <v>1213.54</v>
      </c>
      <c r="H251">
        <v>3931120000</v>
      </c>
      <c r="I251">
        <v>1213.54</v>
      </c>
      <c r="O251">
        <f t="shared" si="9"/>
        <v>-4.2421905129194576E-3</v>
      </c>
    </row>
    <row r="252" spans="3:15">
      <c r="C252" s="2">
        <v>39030</v>
      </c>
      <c r="D252">
        <v>1213.1400000000001</v>
      </c>
      <c r="E252">
        <v>1218.75</v>
      </c>
      <c r="F252">
        <v>1204.33</v>
      </c>
      <c r="G252">
        <v>1218.71</v>
      </c>
      <c r="H252">
        <v>4561300000</v>
      </c>
      <c r="I252">
        <v>1218.71</v>
      </c>
      <c r="O252">
        <f t="shared" si="9"/>
        <v>4.3761331794955867E-3</v>
      </c>
    </row>
    <row r="253" spans="3:15">
      <c r="C253" s="2">
        <v>39029</v>
      </c>
      <c r="D253">
        <v>1223.5899999999999</v>
      </c>
      <c r="E253">
        <v>1226.8399999999999</v>
      </c>
      <c r="F253">
        <v>1208.94</v>
      </c>
      <c r="G253">
        <v>1213.4000000000001</v>
      </c>
      <c r="H253">
        <v>4848040000</v>
      </c>
      <c r="I253">
        <v>1213.4000000000001</v>
      </c>
      <c r="O253">
        <f t="shared" si="9"/>
        <v>-8.0523196403023984E-3</v>
      </c>
    </row>
    <row r="254" spans="3:15">
      <c r="C254" s="2">
        <v>39028</v>
      </c>
      <c r="D254">
        <v>1223.24</v>
      </c>
      <c r="E254">
        <v>1224.57</v>
      </c>
      <c r="F254">
        <v>1217.55</v>
      </c>
      <c r="G254">
        <v>1223.25</v>
      </c>
      <c r="H254">
        <v>3937230000</v>
      </c>
      <c r="I254">
        <v>1223.25</v>
      </c>
      <c r="O254">
        <f t="shared" si="9"/>
        <v>-2.1209772810702036E-3</v>
      </c>
    </row>
    <row r="255" spans="3:15">
      <c r="C255" s="2">
        <v>39025</v>
      </c>
      <c r="D255">
        <v>1221.2</v>
      </c>
      <c r="E255">
        <v>1227.08</v>
      </c>
      <c r="F255">
        <v>1220.29</v>
      </c>
      <c r="G255">
        <v>1225.8499999999999</v>
      </c>
      <c r="H255">
        <v>5637460000</v>
      </c>
      <c r="I255">
        <v>1225.8499999999999</v>
      </c>
      <c r="O255">
        <f t="shared" si="9"/>
        <v>3.9228211553895501E-3</v>
      </c>
    </row>
    <row r="256" spans="3:15">
      <c r="C256" s="2">
        <v>39024</v>
      </c>
      <c r="D256">
        <v>1198.3399999999999</v>
      </c>
      <c r="E256">
        <v>1221.25</v>
      </c>
      <c r="F256">
        <v>1198.3399999999999</v>
      </c>
      <c r="G256">
        <v>1221.06</v>
      </c>
      <c r="H256">
        <v>5695470000</v>
      </c>
      <c r="I256">
        <v>1221.06</v>
      </c>
      <c r="O256">
        <f t="shared" si="9"/>
        <v>1.9282780727236225E-2</v>
      </c>
    </row>
    <row r="257" spans="3:15">
      <c r="C257" s="2">
        <v>39023</v>
      </c>
      <c r="D257">
        <v>1193.79</v>
      </c>
      <c r="E257">
        <v>1198.3</v>
      </c>
      <c r="F257">
        <v>1183.56</v>
      </c>
      <c r="G257">
        <v>1197.96</v>
      </c>
      <c r="H257">
        <v>4665480000</v>
      </c>
      <c r="I257">
        <v>1197.96</v>
      </c>
      <c r="O257">
        <f t="shared" si="9"/>
        <v>3.6780415057349803E-3</v>
      </c>
    </row>
    <row r="258" spans="3:15">
      <c r="C258" s="2">
        <v>39022</v>
      </c>
      <c r="D258">
        <v>1187.8599999999999</v>
      </c>
      <c r="E258">
        <v>1195.8800000000001</v>
      </c>
      <c r="F258">
        <v>1187.8599999999999</v>
      </c>
      <c r="G258">
        <v>1193.57</v>
      </c>
      <c r="H258">
        <v>3866200000</v>
      </c>
      <c r="I258">
        <v>1193.57</v>
      </c>
      <c r="O258">
        <f t="shared" si="9"/>
        <v>7.7593339975344285E-3</v>
      </c>
    </row>
    <row r="259" spans="3:15">
      <c r="C259" s="2">
        <v>39021</v>
      </c>
      <c r="D259">
        <v>1185.71</v>
      </c>
      <c r="E259">
        <v>1195.81</v>
      </c>
      <c r="F259">
        <v>1177.6500000000001</v>
      </c>
      <c r="G259">
        <v>1184.3800000000001</v>
      </c>
      <c r="H259">
        <v>4129180000</v>
      </c>
      <c r="I259">
        <v>1184.3800000000001</v>
      </c>
      <c r="O259">
        <f t="shared" si="9"/>
        <v>9.4653753190348546E-4</v>
      </c>
    </row>
    <row r="260" spans="3:15">
      <c r="C260" s="2">
        <v>39018</v>
      </c>
      <c r="D260">
        <v>1183.8699999999999</v>
      </c>
      <c r="E260">
        <v>1185.46</v>
      </c>
      <c r="F260">
        <v>1179.7</v>
      </c>
      <c r="G260">
        <v>1183.26</v>
      </c>
      <c r="H260">
        <v>3537880000</v>
      </c>
      <c r="I260">
        <v>1183.26</v>
      </c>
      <c r="O260">
        <f t="shared" si="9"/>
        <v>-4.3927081045462991E-4</v>
      </c>
    </row>
    <row r="261" spans="3:15">
      <c r="C261" s="2">
        <v>39017</v>
      </c>
      <c r="D261">
        <v>1184.47</v>
      </c>
      <c r="E261">
        <v>1189.53</v>
      </c>
      <c r="F261">
        <v>1177.0999999999999</v>
      </c>
      <c r="G261">
        <v>1183.78</v>
      </c>
      <c r="H261">
        <v>4283460000</v>
      </c>
      <c r="I261">
        <v>1183.78</v>
      </c>
      <c r="O261">
        <f t="shared" si="9"/>
        <v>1.1247832889339313E-3</v>
      </c>
    </row>
    <row r="262" spans="3:15">
      <c r="C262" s="2">
        <v>39016</v>
      </c>
      <c r="D262">
        <v>1183.8399999999999</v>
      </c>
      <c r="E262">
        <v>1183.8399999999999</v>
      </c>
      <c r="F262">
        <v>1171.7</v>
      </c>
      <c r="G262">
        <v>1182.45</v>
      </c>
      <c r="H262">
        <v>4335670000</v>
      </c>
      <c r="I262">
        <v>1182.45</v>
      </c>
      <c r="O262">
        <f t="shared" ref="O262:O325" si="10">(I262-I263)/I263</f>
        <v>-2.6905300091090503E-3</v>
      </c>
    </row>
    <row r="263" spans="3:15">
      <c r="C263" s="2">
        <v>39015</v>
      </c>
      <c r="D263">
        <v>1184.8800000000001</v>
      </c>
      <c r="E263">
        <v>1187.1099999999999</v>
      </c>
      <c r="F263">
        <v>1177.72</v>
      </c>
      <c r="G263">
        <v>1185.6400000000001</v>
      </c>
      <c r="H263">
        <v>4203680000</v>
      </c>
      <c r="I263">
        <v>1185.6400000000001</v>
      </c>
      <c r="O263">
        <f t="shared" si="10"/>
        <v>1.6868811255047306E-5</v>
      </c>
    </row>
    <row r="264" spans="3:15">
      <c r="C264" s="2">
        <v>39014</v>
      </c>
      <c r="D264">
        <v>1184.74</v>
      </c>
      <c r="E264">
        <v>1196.1400000000001</v>
      </c>
      <c r="F264">
        <v>1184.74</v>
      </c>
      <c r="G264">
        <v>1185.6199999999999</v>
      </c>
      <c r="H264">
        <v>4221380000</v>
      </c>
      <c r="I264">
        <v>1185.6199999999999</v>
      </c>
      <c r="O264">
        <f t="shared" si="10"/>
        <v>2.1469384995097237E-3</v>
      </c>
    </row>
    <row r="265" spans="3:15">
      <c r="C265" s="2">
        <v>39011</v>
      </c>
      <c r="D265">
        <v>1180.52</v>
      </c>
      <c r="E265">
        <v>1183.93</v>
      </c>
      <c r="F265">
        <v>1178.99</v>
      </c>
      <c r="G265">
        <v>1183.08</v>
      </c>
      <c r="H265">
        <v>3177890000</v>
      </c>
      <c r="I265">
        <v>1183.08</v>
      </c>
      <c r="O265">
        <f t="shared" si="10"/>
        <v>2.3893040516495827E-3</v>
      </c>
    </row>
    <row r="266" spans="3:15">
      <c r="C266" s="2">
        <v>39010</v>
      </c>
      <c r="D266">
        <v>1179.82</v>
      </c>
      <c r="E266">
        <v>1189.43</v>
      </c>
      <c r="F266">
        <v>1171.17</v>
      </c>
      <c r="G266">
        <v>1180.26</v>
      </c>
      <c r="H266">
        <v>4625470000</v>
      </c>
      <c r="I266">
        <v>1180.26</v>
      </c>
      <c r="O266">
        <f t="shared" si="10"/>
        <v>1.7739375472129813E-3</v>
      </c>
    </row>
    <row r="267" spans="3:15">
      <c r="C267" s="2">
        <v>39009</v>
      </c>
      <c r="D267">
        <v>1166.74</v>
      </c>
      <c r="E267">
        <v>1182.94</v>
      </c>
      <c r="F267">
        <v>1166.74</v>
      </c>
      <c r="G267">
        <v>1178.17</v>
      </c>
      <c r="H267">
        <v>5027880000</v>
      </c>
      <c r="I267">
        <v>1178.17</v>
      </c>
      <c r="O267">
        <f t="shared" si="10"/>
        <v>1.0524058667124093E-2</v>
      </c>
    </row>
    <row r="268" spans="3:15">
      <c r="C268" s="2">
        <v>39008</v>
      </c>
      <c r="D268">
        <v>1178.6400000000001</v>
      </c>
      <c r="E268">
        <v>1178.6400000000001</v>
      </c>
      <c r="F268">
        <v>1159.71</v>
      </c>
      <c r="G268">
        <v>1165.9000000000001</v>
      </c>
      <c r="H268">
        <v>5600120000</v>
      </c>
      <c r="I268">
        <v>1165.9000000000001</v>
      </c>
      <c r="O268">
        <f t="shared" si="10"/>
        <v>-1.5877303306294322E-2</v>
      </c>
    </row>
    <row r="269" spans="3:15">
      <c r="C269" s="2">
        <v>39007</v>
      </c>
      <c r="D269">
        <v>1176.83</v>
      </c>
      <c r="E269">
        <v>1185.53</v>
      </c>
      <c r="F269">
        <v>1174.55</v>
      </c>
      <c r="G269">
        <v>1184.71</v>
      </c>
      <c r="H269">
        <v>4450050000</v>
      </c>
      <c r="I269">
        <v>1184.71</v>
      </c>
      <c r="O269">
        <f t="shared" si="10"/>
        <v>7.2437276290395099E-3</v>
      </c>
    </row>
    <row r="270" spans="3:15">
      <c r="C270" s="2">
        <v>39004</v>
      </c>
      <c r="D270">
        <v>1177.47</v>
      </c>
      <c r="E270">
        <v>1181.2</v>
      </c>
      <c r="F270">
        <v>1167.1199999999999</v>
      </c>
      <c r="G270">
        <v>1176.19</v>
      </c>
      <c r="H270">
        <v>5724910000</v>
      </c>
      <c r="I270">
        <v>1176.19</v>
      </c>
      <c r="O270">
        <f t="shared" si="10"/>
        <v>2.0275853843467933E-3</v>
      </c>
    </row>
    <row r="271" spans="3:15">
      <c r="C271" s="2">
        <v>39003</v>
      </c>
      <c r="D271">
        <v>1177.82</v>
      </c>
      <c r="E271">
        <v>1178.8900000000001</v>
      </c>
      <c r="F271">
        <v>1166.71</v>
      </c>
      <c r="G271">
        <v>1173.81</v>
      </c>
      <c r="H271">
        <v>4969410000</v>
      </c>
      <c r="I271">
        <v>1173.81</v>
      </c>
      <c r="O271">
        <f t="shared" si="10"/>
        <v>-3.6414565826330225E-3</v>
      </c>
    </row>
    <row r="272" spans="3:15">
      <c r="C272" s="2">
        <v>39002</v>
      </c>
      <c r="D272">
        <v>1171.32</v>
      </c>
      <c r="E272">
        <v>1184.3800000000001</v>
      </c>
      <c r="F272">
        <v>1171.32</v>
      </c>
      <c r="G272">
        <v>1178.0999999999999</v>
      </c>
      <c r="H272">
        <v>4969410000</v>
      </c>
      <c r="I272">
        <v>1178.0999999999999</v>
      </c>
      <c r="O272">
        <f t="shared" si="10"/>
        <v>7.1210579857578218E-3</v>
      </c>
    </row>
    <row r="273" spans="3:15">
      <c r="C273" s="2">
        <v>39001</v>
      </c>
      <c r="D273">
        <v>1164.28</v>
      </c>
      <c r="E273">
        <v>1172.58</v>
      </c>
      <c r="F273">
        <v>1155.71</v>
      </c>
      <c r="G273">
        <v>1169.77</v>
      </c>
      <c r="H273">
        <v>4076170000</v>
      </c>
      <c r="I273">
        <v>1169.77</v>
      </c>
      <c r="O273">
        <f t="shared" si="10"/>
        <v>3.8186935777297613E-3</v>
      </c>
    </row>
    <row r="274" spans="3:15">
      <c r="C274" s="2">
        <v>39000</v>
      </c>
      <c r="D274">
        <v>1165.32</v>
      </c>
      <c r="E274">
        <v>1168.68</v>
      </c>
      <c r="F274">
        <v>1162.02</v>
      </c>
      <c r="G274">
        <v>1165.32</v>
      </c>
      <c r="H274">
        <v>2505900000</v>
      </c>
      <c r="I274">
        <v>1165.32</v>
      </c>
      <c r="O274">
        <f t="shared" si="10"/>
        <v>1.4590396086327544E-4</v>
      </c>
    </row>
    <row r="275" spans="3:15">
      <c r="C275" s="2">
        <v>38997</v>
      </c>
      <c r="D275">
        <v>1158.3599999999999</v>
      </c>
      <c r="E275">
        <v>1167.73</v>
      </c>
      <c r="F275">
        <v>1155.58</v>
      </c>
      <c r="G275">
        <v>1165.1500000000001</v>
      </c>
      <c r="H275">
        <v>3871420000</v>
      </c>
      <c r="I275">
        <v>1165.1500000000001</v>
      </c>
      <c r="O275">
        <f t="shared" si="10"/>
        <v>6.122307997858613E-3</v>
      </c>
    </row>
    <row r="276" spans="3:15">
      <c r="C276" s="2">
        <v>38996</v>
      </c>
      <c r="D276">
        <v>1161.57</v>
      </c>
      <c r="E276">
        <v>1163.8699999999999</v>
      </c>
      <c r="F276">
        <v>1151.4100000000001</v>
      </c>
      <c r="G276">
        <v>1158.06</v>
      </c>
      <c r="H276">
        <v>3910550000</v>
      </c>
      <c r="I276">
        <v>1158.06</v>
      </c>
      <c r="O276">
        <f t="shared" si="10"/>
        <v>-1.6465943084735656E-3</v>
      </c>
    </row>
    <row r="277" spans="3:15">
      <c r="C277" s="2">
        <v>38995</v>
      </c>
      <c r="D277">
        <v>1159.81</v>
      </c>
      <c r="E277">
        <v>1162.33</v>
      </c>
      <c r="F277">
        <v>1154.8499999999999</v>
      </c>
      <c r="G277">
        <v>1159.97</v>
      </c>
      <c r="H277">
        <v>4073160000</v>
      </c>
      <c r="I277">
        <v>1159.97</v>
      </c>
      <c r="O277">
        <f t="shared" si="10"/>
        <v>-6.7197932371309296E-4</v>
      </c>
    </row>
    <row r="278" spans="3:15">
      <c r="C278" s="2">
        <v>38994</v>
      </c>
      <c r="D278">
        <v>1140.68</v>
      </c>
      <c r="E278">
        <v>1162.76</v>
      </c>
      <c r="F278">
        <v>1140.68</v>
      </c>
      <c r="G278">
        <v>1160.75</v>
      </c>
      <c r="H278">
        <v>4068840000</v>
      </c>
      <c r="I278">
        <v>1160.75</v>
      </c>
      <c r="O278">
        <f t="shared" si="10"/>
        <v>2.0861366894453118E-2</v>
      </c>
    </row>
    <row r="279" spans="3:15">
      <c r="C279" s="2">
        <v>38993</v>
      </c>
      <c r="D279">
        <v>1144.96</v>
      </c>
      <c r="E279">
        <v>1148.1600000000001</v>
      </c>
      <c r="F279">
        <v>1131.8699999999999</v>
      </c>
      <c r="G279">
        <v>1137.03</v>
      </c>
      <c r="H279">
        <v>3604110000</v>
      </c>
      <c r="I279">
        <v>1137.03</v>
      </c>
      <c r="O279">
        <f t="shared" si="10"/>
        <v>-8.034966499162511E-3</v>
      </c>
    </row>
    <row r="280" spans="3:15">
      <c r="C280" s="2">
        <v>38990</v>
      </c>
      <c r="D280">
        <v>1143.49</v>
      </c>
      <c r="E280">
        <v>1150.3</v>
      </c>
      <c r="F280">
        <v>1139.42</v>
      </c>
      <c r="G280">
        <v>1146.24</v>
      </c>
      <c r="H280">
        <v>4298910000</v>
      </c>
      <c r="I280">
        <v>1146.24</v>
      </c>
      <c r="O280">
        <f t="shared" si="10"/>
        <v>4.4164037854889267E-3</v>
      </c>
    </row>
    <row r="281" spans="3:15">
      <c r="C281" s="2">
        <v>38989</v>
      </c>
      <c r="D281">
        <v>1145.97</v>
      </c>
      <c r="E281">
        <v>1157.1600000000001</v>
      </c>
      <c r="F281">
        <v>1136.08</v>
      </c>
      <c r="G281">
        <v>1141.2</v>
      </c>
      <c r="H281">
        <v>4284160000</v>
      </c>
      <c r="I281">
        <v>1141.2</v>
      </c>
      <c r="O281">
        <f t="shared" si="10"/>
        <v>-3.0836965922094927E-3</v>
      </c>
    </row>
    <row r="282" spans="3:15">
      <c r="C282" s="2">
        <v>38988</v>
      </c>
      <c r="D282">
        <v>1146.75</v>
      </c>
      <c r="E282">
        <v>1148.6300000000001</v>
      </c>
      <c r="F282">
        <v>1140.26</v>
      </c>
      <c r="G282">
        <v>1144.73</v>
      </c>
      <c r="H282">
        <v>3990280000</v>
      </c>
      <c r="I282">
        <v>1144.73</v>
      </c>
      <c r="O282">
        <f t="shared" si="10"/>
        <v>-2.5877842641805586E-3</v>
      </c>
    </row>
    <row r="283" spans="3:15">
      <c r="C283" s="2">
        <v>38987</v>
      </c>
      <c r="D283">
        <v>1142.31</v>
      </c>
      <c r="E283">
        <v>1150</v>
      </c>
      <c r="F283">
        <v>1132.0899999999999</v>
      </c>
      <c r="G283">
        <v>1147.7</v>
      </c>
      <c r="H283">
        <v>4025840000</v>
      </c>
      <c r="I283">
        <v>1147.7</v>
      </c>
      <c r="O283">
        <f t="shared" si="10"/>
        <v>4.8504587798556794E-3</v>
      </c>
    </row>
    <row r="284" spans="3:15">
      <c r="C284" s="2">
        <v>38986</v>
      </c>
      <c r="D284">
        <v>1148.6400000000001</v>
      </c>
      <c r="E284">
        <v>1149.92</v>
      </c>
      <c r="F284">
        <v>1142</v>
      </c>
      <c r="G284">
        <v>1142.1600000000001</v>
      </c>
      <c r="H284">
        <v>3587860000</v>
      </c>
      <c r="I284">
        <v>1142.1600000000001</v>
      </c>
      <c r="O284">
        <f t="shared" si="10"/>
        <v>-5.6674240643526776E-3</v>
      </c>
    </row>
    <row r="285" spans="3:15">
      <c r="C285" s="2">
        <v>38983</v>
      </c>
      <c r="D285">
        <v>1131.69</v>
      </c>
      <c r="E285">
        <v>1148.9000000000001</v>
      </c>
      <c r="F285">
        <v>1131.69</v>
      </c>
      <c r="G285">
        <v>1148.67</v>
      </c>
      <c r="H285">
        <v>4123950000</v>
      </c>
      <c r="I285">
        <v>1148.67</v>
      </c>
      <c r="O285">
        <f t="shared" si="10"/>
        <v>2.1194313807419918E-2</v>
      </c>
    </row>
    <row r="286" spans="3:15">
      <c r="C286" s="2">
        <v>38982</v>
      </c>
      <c r="D286">
        <v>1131.0999999999999</v>
      </c>
      <c r="E286">
        <v>1136.77</v>
      </c>
      <c r="F286">
        <v>1122.79</v>
      </c>
      <c r="G286">
        <v>1124.83</v>
      </c>
      <c r="H286">
        <v>3847850000</v>
      </c>
      <c r="I286">
        <v>1124.83</v>
      </c>
      <c r="O286">
        <f t="shared" si="10"/>
        <v>-8.3312762280918686E-3</v>
      </c>
    </row>
    <row r="287" spans="3:15">
      <c r="C287" s="2">
        <v>38981</v>
      </c>
      <c r="D287">
        <v>1139.49</v>
      </c>
      <c r="E287">
        <v>1144.3800000000001</v>
      </c>
      <c r="F287">
        <v>1131.58</v>
      </c>
      <c r="G287">
        <v>1134.28</v>
      </c>
      <c r="H287">
        <v>3911070000</v>
      </c>
      <c r="I287">
        <v>1134.28</v>
      </c>
      <c r="O287">
        <f t="shared" si="10"/>
        <v>-4.8254926389303199E-3</v>
      </c>
    </row>
    <row r="288" spans="3:15">
      <c r="C288" s="2">
        <v>38980</v>
      </c>
      <c r="D288">
        <v>1142.82</v>
      </c>
      <c r="E288">
        <v>1148.5899999999999</v>
      </c>
      <c r="F288">
        <v>1136.22</v>
      </c>
      <c r="G288">
        <v>1139.78</v>
      </c>
      <c r="H288">
        <v>4175660000</v>
      </c>
      <c r="I288">
        <v>1139.78</v>
      </c>
      <c r="O288">
        <f t="shared" si="10"/>
        <v>-2.56408012531619E-3</v>
      </c>
    </row>
    <row r="289" spans="3:15">
      <c r="C289" s="2">
        <v>38979</v>
      </c>
      <c r="D289">
        <v>1126.57</v>
      </c>
      <c r="E289">
        <v>1144.8599999999999</v>
      </c>
      <c r="F289">
        <v>1126.57</v>
      </c>
      <c r="G289">
        <v>1142.71</v>
      </c>
      <c r="H289">
        <v>3364080000</v>
      </c>
      <c r="I289">
        <v>1142.71</v>
      </c>
      <c r="O289">
        <f t="shared" si="10"/>
        <v>1.5209801082099272E-2</v>
      </c>
    </row>
    <row r="290" spans="3:15">
      <c r="C290" s="2">
        <v>38976</v>
      </c>
      <c r="D290">
        <v>1126.3900000000001</v>
      </c>
      <c r="E290">
        <v>1131.47</v>
      </c>
      <c r="F290">
        <v>1122.43</v>
      </c>
      <c r="G290">
        <v>1125.5899999999999</v>
      </c>
      <c r="H290">
        <v>4086140000</v>
      </c>
      <c r="I290">
        <v>1125.5899999999999</v>
      </c>
      <c r="O290">
        <f t="shared" si="10"/>
        <v>8.2691657923268918E-4</v>
      </c>
    </row>
    <row r="291" spans="3:15">
      <c r="C291" s="2">
        <v>38975</v>
      </c>
      <c r="D291">
        <v>1123.8900000000001</v>
      </c>
      <c r="E291">
        <v>1125.44</v>
      </c>
      <c r="F291">
        <v>1118.8800000000001</v>
      </c>
      <c r="G291">
        <v>1124.6600000000001</v>
      </c>
      <c r="H291">
        <v>3364080000</v>
      </c>
      <c r="I291">
        <v>1124.6600000000001</v>
      </c>
      <c r="O291">
        <f t="shared" si="10"/>
        <v>-3.6442176931200237E-4</v>
      </c>
    </row>
    <row r="292" spans="3:15">
      <c r="C292" s="2">
        <v>38974</v>
      </c>
      <c r="D292">
        <v>1119.43</v>
      </c>
      <c r="E292">
        <v>1126.46</v>
      </c>
      <c r="F292">
        <v>1114.6300000000001</v>
      </c>
      <c r="G292">
        <v>1125.07</v>
      </c>
      <c r="H292">
        <v>3369840000</v>
      </c>
      <c r="I292">
        <v>1125.07</v>
      </c>
      <c r="O292">
        <f t="shared" si="10"/>
        <v>3.5411649273035658E-3</v>
      </c>
    </row>
    <row r="293" spans="3:15">
      <c r="C293" s="2">
        <v>38973</v>
      </c>
      <c r="D293">
        <v>1121.1600000000001</v>
      </c>
      <c r="E293">
        <v>1127.3599999999999</v>
      </c>
      <c r="F293">
        <v>1115.58</v>
      </c>
      <c r="G293">
        <v>1121.0999999999999</v>
      </c>
      <c r="H293">
        <v>4521050000</v>
      </c>
      <c r="I293">
        <v>1121.0999999999999</v>
      </c>
      <c r="O293">
        <f t="shared" si="10"/>
        <v>-7.1307603173204547E-4</v>
      </c>
    </row>
    <row r="294" spans="3:15">
      <c r="C294" s="2">
        <v>38972</v>
      </c>
      <c r="D294">
        <v>1113.3800000000001</v>
      </c>
      <c r="E294">
        <v>1123.8699999999999</v>
      </c>
      <c r="F294">
        <v>1113.3800000000001</v>
      </c>
      <c r="G294">
        <v>1121.9000000000001</v>
      </c>
      <c r="H294">
        <v>4521050000</v>
      </c>
      <c r="I294">
        <v>1121.9000000000001</v>
      </c>
      <c r="O294">
        <f t="shared" si="10"/>
        <v>1.1130638547158881E-2</v>
      </c>
    </row>
    <row r="295" spans="3:15">
      <c r="C295" s="2">
        <v>38969</v>
      </c>
      <c r="D295">
        <v>1104.57</v>
      </c>
      <c r="E295">
        <v>1110.8800000000001</v>
      </c>
      <c r="F295">
        <v>1103.92</v>
      </c>
      <c r="G295">
        <v>1109.55</v>
      </c>
      <c r="H295">
        <v>3061160000</v>
      </c>
      <c r="I295">
        <v>1109.55</v>
      </c>
      <c r="O295">
        <f t="shared" si="10"/>
        <v>4.8633374993206635E-3</v>
      </c>
    </row>
    <row r="296" spans="3:15">
      <c r="C296" s="2">
        <v>38968</v>
      </c>
      <c r="D296">
        <v>1101.1500000000001</v>
      </c>
      <c r="E296">
        <v>1110.27</v>
      </c>
      <c r="F296">
        <v>1101.1500000000001</v>
      </c>
      <c r="G296">
        <v>1104.18</v>
      </c>
      <c r="H296">
        <v>3387770000</v>
      </c>
      <c r="I296">
        <v>1104.18</v>
      </c>
      <c r="O296">
        <f t="shared" si="10"/>
        <v>4.8322367523002474E-3</v>
      </c>
    </row>
    <row r="297" spans="3:15">
      <c r="C297" s="2">
        <v>38967</v>
      </c>
      <c r="D297">
        <v>1092.3599999999999</v>
      </c>
      <c r="E297">
        <v>1103.26</v>
      </c>
      <c r="F297">
        <v>1092.3599999999999</v>
      </c>
      <c r="G297">
        <v>1098.8699999999999</v>
      </c>
      <c r="H297">
        <v>3224640000</v>
      </c>
      <c r="I297">
        <v>1098.8699999999999</v>
      </c>
      <c r="O297">
        <f t="shared" si="10"/>
        <v>6.4386723329425315E-3</v>
      </c>
    </row>
    <row r="298" spans="3:15">
      <c r="C298" s="2">
        <v>38966</v>
      </c>
      <c r="D298">
        <v>1102.5999999999999</v>
      </c>
      <c r="E298">
        <v>1102.5999999999999</v>
      </c>
      <c r="F298">
        <v>1091.1500000000001</v>
      </c>
      <c r="G298">
        <v>1091.8399999999999</v>
      </c>
      <c r="H298">
        <v>3107380000</v>
      </c>
      <c r="I298">
        <v>1091.8399999999999</v>
      </c>
      <c r="O298">
        <f t="shared" si="10"/>
        <v>-1.1471150102760567E-2</v>
      </c>
    </row>
    <row r="299" spans="3:15">
      <c r="C299" s="2">
        <v>38962</v>
      </c>
      <c r="D299">
        <v>1093.6099999999999</v>
      </c>
      <c r="E299">
        <v>1105.0999999999999</v>
      </c>
      <c r="F299">
        <v>1093.6099999999999</v>
      </c>
      <c r="G299">
        <v>1104.51</v>
      </c>
      <c r="H299">
        <v>3534500000</v>
      </c>
      <c r="I299">
        <v>1104.51</v>
      </c>
      <c r="O299">
        <f t="shared" si="10"/>
        <v>1.3218970736629743E-2</v>
      </c>
    </row>
    <row r="300" spans="3:15">
      <c r="C300" s="2">
        <v>38961</v>
      </c>
      <c r="D300">
        <v>1080.6600000000001</v>
      </c>
      <c r="E300">
        <v>1090.0999999999999</v>
      </c>
      <c r="F300">
        <v>1080.3900000000001</v>
      </c>
      <c r="G300">
        <v>1090.0999999999999</v>
      </c>
      <c r="H300">
        <v>3704210000</v>
      </c>
      <c r="I300">
        <v>1090.0999999999999</v>
      </c>
      <c r="O300">
        <f t="shared" si="10"/>
        <v>9.0808949448758624E-3</v>
      </c>
    </row>
    <row r="301" spans="3:15">
      <c r="C301" s="2">
        <v>38960</v>
      </c>
      <c r="D301">
        <v>1049.72</v>
      </c>
      <c r="E301">
        <v>1081.3</v>
      </c>
      <c r="F301">
        <v>1049.72</v>
      </c>
      <c r="G301">
        <v>1080.29</v>
      </c>
      <c r="H301">
        <v>4396880000</v>
      </c>
      <c r="I301">
        <v>1080.29</v>
      </c>
      <c r="O301">
        <f t="shared" si="10"/>
        <v>2.9504540992824031E-2</v>
      </c>
    </row>
    <row r="302" spans="3:15">
      <c r="C302" s="2">
        <v>38959</v>
      </c>
      <c r="D302">
        <v>1046.8800000000001</v>
      </c>
      <c r="E302">
        <v>1055.1400000000001</v>
      </c>
      <c r="F302">
        <v>1040.8800000000001</v>
      </c>
      <c r="G302">
        <v>1049.33</v>
      </c>
      <c r="H302">
        <v>4038770000</v>
      </c>
      <c r="I302">
        <v>1049.33</v>
      </c>
      <c r="O302">
        <f t="shared" si="10"/>
        <v>3.9087823666233312E-4</v>
      </c>
    </row>
    <row r="303" spans="3:15">
      <c r="C303" s="2">
        <v>38958</v>
      </c>
      <c r="D303">
        <v>1062.9000000000001</v>
      </c>
      <c r="E303">
        <v>1064.4000000000001</v>
      </c>
      <c r="F303">
        <v>1048.79</v>
      </c>
      <c r="G303">
        <v>1048.92</v>
      </c>
      <c r="H303">
        <v>2917990000</v>
      </c>
      <c r="I303">
        <v>1048.92</v>
      </c>
      <c r="O303">
        <f t="shared" si="10"/>
        <v>-1.4719281601367519E-2</v>
      </c>
    </row>
    <row r="304" spans="3:15">
      <c r="C304" s="2">
        <v>38955</v>
      </c>
      <c r="D304">
        <v>1049.27</v>
      </c>
      <c r="E304">
        <v>1065.21</v>
      </c>
      <c r="F304">
        <v>1039.7</v>
      </c>
      <c r="G304">
        <v>1064.5899999999999</v>
      </c>
      <c r="H304">
        <v>4102460000</v>
      </c>
      <c r="I304">
        <v>1064.5899999999999</v>
      </c>
      <c r="O304">
        <f t="shared" si="10"/>
        <v>1.6586772597925833E-2</v>
      </c>
    </row>
    <row r="305" spans="3:15">
      <c r="C305" s="2">
        <v>38954</v>
      </c>
      <c r="D305">
        <v>1056.28</v>
      </c>
      <c r="E305">
        <v>1061.45</v>
      </c>
      <c r="F305">
        <v>1045.4000000000001</v>
      </c>
      <c r="G305">
        <v>1047.22</v>
      </c>
      <c r="H305">
        <v>3646710000</v>
      </c>
      <c r="I305">
        <v>1047.22</v>
      </c>
      <c r="O305">
        <f t="shared" si="10"/>
        <v>-7.6848000151610403E-3</v>
      </c>
    </row>
    <row r="306" spans="3:15">
      <c r="C306" s="2">
        <v>38953</v>
      </c>
      <c r="D306">
        <v>1048.98</v>
      </c>
      <c r="E306">
        <v>1059.3800000000001</v>
      </c>
      <c r="F306">
        <v>1039.83</v>
      </c>
      <c r="G306">
        <v>1055.33</v>
      </c>
      <c r="H306">
        <v>4360190000</v>
      </c>
      <c r="I306">
        <v>1055.33</v>
      </c>
      <c r="O306">
        <f t="shared" si="10"/>
        <v>3.289379866333327E-3</v>
      </c>
    </row>
    <row r="307" spans="3:15">
      <c r="C307" s="2">
        <v>38952</v>
      </c>
      <c r="D307">
        <v>1063.2</v>
      </c>
      <c r="E307">
        <v>1063.2</v>
      </c>
      <c r="F307">
        <v>1046.68</v>
      </c>
      <c r="G307">
        <v>1051.8699999999999</v>
      </c>
      <c r="H307">
        <v>4436330000</v>
      </c>
      <c r="I307">
        <v>1051.8699999999999</v>
      </c>
      <c r="O307">
        <f t="shared" si="10"/>
        <v>-1.4512441912756718E-2</v>
      </c>
    </row>
    <row r="308" spans="3:15">
      <c r="C308" s="2">
        <v>38951</v>
      </c>
      <c r="D308">
        <v>1073.3599999999999</v>
      </c>
      <c r="E308">
        <v>1081.58</v>
      </c>
      <c r="F308">
        <v>1067.08</v>
      </c>
      <c r="G308">
        <v>1067.3599999999999</v>
      </c>
      <c r="H308">
        <v>3210950000</v>
      </c>
      <c r="I308">
        <v>1067.3599999999999</v>
      </c>
      <c r="O308">
        <f t="shared" si="10"/>
        <v>-4.0403474885462726E-3</v>
      </c>
    </row>
    <row r="309" spans="3:15">
      <c r="C309" s="2">
        <v>38948</v>
      </c>
      <c r="D309">
        <v>1075.6300000000001</v>
      </c>
      <c r="E309">
        <v>1075.6300000000001</v>
      </c>
      <c r="F309">
        <v>1063.9100000000001</v>
      </c>
      <c r="G309">
        <v>1071.69</v>
      </c>
      <c r="H309">
        <v>3761570000</v>
      </c>
      <c r="I309">
        <v>1071.69</v>
      </c>
      <c r="O309">
        <f t="shared" si="10"/>
        <v>-3.6629696085085524E-3</v>
      </c>
    </row>
    <row r="310" spans="3:15">
      <c r="C310" s="2">
        <v>38947</v>
      </c>
      <c r="D310">
        <v>1092.44</v>
      </c>
      <c r="E310">
        <v>1092.44</v>
      </c>
      <c r="F310">
        <v>1070.6600000000001</v>
      </c>
      <c r="G310">
        <v>1075.6300000000001</v>
      </c>
      <c r="H310">
        <v>4290540000</v>
      </c>
      <c r="I310">
        <v>1075.6300000000001</v>
      </c>
      <c r="O310">
        <f t="shared" si="10"/>
        <v>-1.6935365942823691E-2</v>
      </c>
    </row>
    <row r="311" spans="3:15">
      <c r="C311" s="2">
        <v>38946</v>
      </c>
      <c r="D311">
        <v>1092.08</v>
      </c>
      <c r="E311">
        <v>1099.77</v>
      </c>
      <c r="F311">
        <v>1085.76</v>
      </c>
      <c r="G311">
        <v>1094.1600000000001</v>
      </c>
      <c r="H311">
        <v>3724260000</v>
      </c>
      <c r="I311">
        <v>1094.1600000000001</v>
      </c>
      <c r="O311">
        <f t="shared" si="10"/>
        <v>1.4827832390577171E-3</v>
      </c>
    </row>
    <row r="312" spans="3:15">
      <c r="C312" s="2">
        <v>38945</v>
      </c>
      <c r="D312">
        <v>1081.1600000000001</v>
      </c>
      <c r="E312">
        <v>1100.1400000000001</v>
      </c>
      <c r="F312">
        <v>1081.1600000000001</v>
      </c>
      <c r="G312">
        <v>1092.54</v>
      </c>
      <c r="H312">
        <v>3968210000</v>
      </c>
      <c r="I312">
        <v>1092.54</v>
      </c>
      <c r="O312">
        <f t="shared" si="10"/>
        <v>1.2192184402156657E-2</v>
      </c>
    </row>
    <row r="313" spans="3:15">
      <c r="C313" s="2">
        <v>38944</v>
      </c>
      <c r="D313">
        <v>1077.49</v>
      </c>
      <c r="E313">
        <v>1082.6199999999999</v>
      </c>
      <c r="F313">
        <v>1069.49</v>
      </c>
      <c r="G313">
        <v>1079.3800000000001</v>
      </c>
      <c r="H313">
        <v>3142450000</v>
      </c>
      <c r="I313">
        <v>1079.3800000000001</v>
      </c>
      <c r="O313">
        <f t="shared" si="10"/>
        <v>1.2045401899477335E-4</v>
      </c>
    </row>
    <row r="314" spans="3:15">
      <c r="C314" s="2">
        <v>38941</v>
      </c>
      <c r="D314">
        <v>1082.22</v>
      </c>
      <c r="E314">
        <v>1086.25</v>
      </c>
      <c r="F314">
        <v>1079</v>
      </c>
      <c r="G314">
        <v>1079.25</v>
      </c>
      <c r="H314">
        <v>3328890000</v>
      </c>
      <c r="I314">
        <v>1079.25</v>
      </c>
      <c r="O314">
        <f t="shared" si="10"/>
        <v>-4.0235878221868571E-3</v>
      </c>
    </row>
    <row r="315" spans="3:15">
      <c r="C315" s="2">
        <v>38940</v>
      </c>
      <c r="D315">
        <v>1081.48</v>
      </c>
      <c r="E315">
        <v>1086.72</v>
      </c>
      <c r="F315">
        <v>1076.69</v>
      </c>
      <c r="G315">
        <v>1083.6099999999999</v>
      </c>
      <c r="H315">
        <v>4521050000</v>
      </c>
      <c r="I315">
        <v>1083.6099999999999</v>
      </c>
      <c r="O315">
        <f t="shared" si="10"/>
        <v>-5.3787621504035243E-3</v>
      </c>
    </row>
    <row r="316" spans="3:15">
      <c r="C316" s="2">
        <v>38939</v>
      </c>
      <c r="D316">
        <v>1116.8900000000001</v>
      </c>
      <c r="E316">
        <v>1116.8900000000001</v>
      </c>
      <c r="F316">
        <v>1088.55</v>
      </c>
      <c r="G316">
        <v>1089.47</v>
      </c>
      <c r="H316">
        <v>4511860000</v>
      </c>
      <c r="I316">
        <v>1089.47</v>
      </c>
      <c r="O316">
        <f t="shared" si="10"/>
        <v>-2.8178688027402567E-2</v>
      </c>
    </row>
    <row r="317" spans="3:15">
      <c r="C317" s="2">
        <v>38938</v>
      </c>
      <c r="D317">
        <v>1122.92</v>
      </c>
      <c r="E317">
        <v>1127.1600000000001</v>
      </c>
      <c r="F317">
        <v>1111.58</v>
      </c>
      <c r="G317">
        <v>1121.06</v>
      </c>
      <c r="H317">
        <v>3979360000</v>
      </c>
      <c r="I317">
        <v>1121.06</v>
      </c>
      <c r="O317">
        <f t="shared" si="10"/>
        <v>-5.9674230131496276E-3</v>
      </c>
    </row>
    <row r="318" spans="3:15">
      <c r="C318" s="2">
        <v>38937</v>
      </c>
      <c r="D318">
        <v>1122.8</v>
      </c>
      <c r="E318">
        <v>1129.24</v>
      </c>
      <c r="F318">
        <v>1120.9100000000001</v>
      </c>
      <c r="G318">
        <v>1127.79</v>
      </c>
      <c r="H318">
        <v>3191630000</v>
      </c>
      <c r="I318">
        <v>1127.79</v>
      </c>
      <c r="O318">
        <f t="shared" si="10"/>
        <v>5.4830426874931913E-3</v>
      </c>
    </row>
    <row r="319" spans="3:15">
      <c r="C319" s="2">
        <v>38934</v>
      </c>
      <c r="D319">
        <v>1122.07</v>
      </c>
      <c r="E319">
        <v>1123.06</v>
      </c>
      <c r="F319">
        <v>1107.17</v>
      </c>
      <c r="G319">
        <v>1121.6400000000001</v>
      </c>
      <c r="H319">
        <v>3857890000</v>
      </c>
      <c r="I319">
        <v>1121.6400000000001</v>
      </c>
      <c r="O319">
        <f t="shared" si="10"/>
        <v>-3.7039997868200192E-3</v>
      </c>
    </row>
    <row r="320" spans="3:15">
      <c r="C320" s="2">
        <v>38933</v>
      </c>
      <c r="D320">
        <v>1125.78</v>
      </c>
      <c r="E320">
        <v>1126.56</v>
      </c>
      <c r="F320">
        <v>1118.81</v>
      </c>
      <c r="G320">
        <v>1125.81</v>
      </c>
      <c r="H320">
        <v>3685560000</v>
      </c>
      <c r="I320">
        <v>1125.81</v>
      </c>
      <c r="O320">
        <f t="shared" si="10"/>
        <v>-1.2685852169902272E-3</v>
      </c>
    </row>
    <row r="321" spans="3:15">
      <c r="C321" s="2">
        <v>38932</v>
      </c>
      <c r="D321">
        <v>1121.06</v>
      </c>
      <c r="E321">
        <v>1128.75</v>
      </c>
      <c r="F321">
        <v>1119.46</v>
      </c>
      <c r="G321">
        <v>1127.24</v>
      </c>
      <c r="H321">
        <v>4057850000</v>
      </c>
      <c r="I321">
        <v>1127.24</v>
      </c>
      <c r="O321">
        <f t="shared" si="10"/>
        <v>6.0510861610409764E-3</v>
      </c>
    </row>
    <row r="322" spans="3:15">
      <c r="C322" s="2">
        <v>38931</v>
      </c>
      <c r="D322">
        <v>1125.3399999999999</v>
      </c>
      <c r="E322">
        <v>1125.44</v>
      </c>
      <c r="F322">
        <v>1116.76</v>
      </c>
      <c r="G322">
        <v>1120.46</v>
      </c>
      <c r="H322">
        <v>4071820000</v>
      </c>
      <c r="I322">
        <v>1120.46</v>
      </c>
      <c r="O322">
        <f t="shared" si="10"/>
        <v>-4.7963334695253976E-3</v>
      </c>
    </row>
    <row r="323" spans="3:15">
      <c r="C323" s="2">
        <v>38930</v>
      </c>
      <c r="D323">
        <v>1107.53</v>
      </c>
      <c r="E323">
        <v>1127.3</v>
      </c>
      <c r="F323">
        <v>1107.53</v>
      </c>
      <c r="G323">
        <v>1125.8599999999999</v>
      </c>
      <c r="H323">
        <v>4144180000</v>
      </c>
      <c r="I323">
        <v>1125.8599999999999</v>
      </c>
      <c r="O323">
        <f t="shared" si="10"/>
        <v>2.2022512708787211E-2</v>
      </c>
    </row>
    <row r="324" spans="3:15">
      <c r="C324" s="2">
        <v>38927</v>
      </c>
      <c r="D324">
        <v>1098.44</v>
      </c>
      <c r="E324">
        <v>1106.44</v>
      </c>
      <c r="F324">
        <v>1088.01</v>
      </c>
      <c r="G324">
        <v>1101.5999999999999</v>
      </c>
      <c r="H324">
        <v>4006450000</v>
      </c>
      <c r="I324">
        <v>1101.5999999999999</v>
      </c>
      <c r="O324">
        <f t="shared" si="10"/>
        <v>6.3547974181308125E-5</v>
      </c>
    </row>
    <row r="325" spans="3:15">
      <c r="C325" s="2">
        <v>38926</v>
      </c>
      <c r="D325">
        <v>1108.07</v>
      </c>
      <c r="E325">
        <v>1115.9000000000001</v>
      </c>
      <c r="F325">
        <v>1092.82</v>
      </c>
      <c r="G325">
        <v>1101.53</v>
      </c>
      <c r="H325">
        <v>4612420000</v>
      </c>
      <c r="I325">
        <v>1101.53</v>
      </c>
      <c r="O325">
        <f t="shared" si="10"/>
        <v>-4.1586431974543099E-3</v>
      </c>
    </row>
    <row r="326" spans="3:15">
      <c r="C326" s="2">
        <v>38925</v>
      </c>
      <c r="D326">
        <v>1112.8399999999999</v>
      </c>
      <c r="E326">
        <v>1114.6600000000001</v>
      </c>
      <c r="F326">
        <v>1103.1099999999999</v>
      </c>
      <c r="G326">
        <v>1106.1300000000001</v>
      </c>
      <c r="H326">
        <v>4002390000</v>
      </c>
      <c r="I326">
        <v>1106.1300000000001</v>
      </c>
      <c r="O326">
        <f t="shared" ref="O326:O389" si="11">(I326-I327)/I327</f>
        <v>-6.9219995690582214E-3</v>
      </c>
    </row>
    <row r="327" spans="3:15">
      <c r="C327" s="2">
        <v>38924</v>
      </c>
      <c r="D327">
        <v>1117.3599999999999</v>
      </c>
      <c r="E327">
        <v>1120.95</v>
      </c>
      <c r="F327">
        <v>1109.78</v>
      </c>
      <c r="G327">
        <v>1113.8399999999999</v>
      </c>
      <c r="H327">
        <v>4725690000</v>
      </c>
      <c r="I327">
        <v>1113.8399999999999</v>
      </c>
      <c r="O327">
        <f t="shared" si="11"/>
        <v>-1.0493179433368964E-3</v>
      </c>
    </row>
    <row r="328" spans="3:15">
      <c r="C328" s="2">
        <v>38923</v>
      </c>
      <c r="D328">
        <v>1102.8900000000001</v>
      </c>
      <c r="E328">
        <v>1115.01</v>
      </c>
      <c r="F328">
        <v>1101.3</v>
      </c>
      <c r="G328">
        <v>1115.01</v>
      </c>
      <c r="H328">
        <v>4009650000</v>
      </c>
      <c r="I328">
        <v>1115.01</v>
      </c>
      <c r="O328">
        <f t="shared" si="11"/>
        <v>1.1200188634755871E-2</v>
      </c>
    </row>
    <row r="329" spans="3:15">
      <c r="C329" s="2">
        <v>38920</v>
      </c>
      <c r="D329">
        <v>1092.17</v>
      </c>
      <c r="E329">
        <v>1103.73</v>
      </c>
      <c r="F329">
        <v>1087.8800000000001</v>
      </c>
      <c r="G329">
        <v>1102.6600000000001</v>
      </c>
      <c r="H329">
        <v>4524570000</v>
      </c>
      <c r="I329">
        <v>1102.6600000000001</v>
      </c>
      <c r="O329">
        <f t="shared" si="11"/>
        <v>8.2200298078945275E-3</v>
      </c>
    </row>
    <row r="330" spans="3:15">
      <c r="C330" s="2">
        <v>38919</v>
      </c>
      <c r="D330">
        <v>1072.1400000000001</v>
      </c>
      <c r="E330">
        <v>1097.5</v>
      </c>
      <c r="F330">
        <v>1072.1400000000001</v>
      </c>
      <c r="G330">
        <v>1093.67</v>
      </c>
      <c r="H330">
        <v>4826900000</v>
      </c>
      <c r="I330">
        <v>1093.67</v>
      </c>
      <c r="O330">
        <f t="shared" si="11"/>
        <v>2.2513299488589232E-2</v>
      </c>
    </row>
    <row r="331" spans="3:15">
      <c r="C331" s="2">
        <v>38918</v>
      </c>
      <c r="D331">
        <v>1086.67</v>
      </c>
      <c r="E331">
        <v>1088.96</v>
      </c>
      <c r="F331">
        <v>1065.25</v>
      </c>
      <c r="G331">
        <v>1069.5899999999999</v>
      </c>
      <c r="H331">
        <v>4747180000</v>
      </c>
      <c r="I331">
        <v>1069.5899999999999</v>
      </c>
      <c r="O331">
        <f t="shared" si="11"/>
        <v>-1.281980285745939E-2</v>
      </c>
    </row>
    <row r="332" spans="3:15">
      <c r="C332" s="2">
        <v>38917</v>
      </c>
      <c r="D332">
        <v>1064.53</v>
      </c>
      <c r="E332">
        <v>1083.94</v>
      </c>
      <c r="F332">
        <v>1056.8800000000001</v>
      </c>
      <c r="G332">
        <v>1083.48</v>
      </c>
      <c r="H332">
        <v>4713280000</v>
      </c>
      <c r="I332">
        <v>1083.48</v>
      </c>
      <c r="O332">
        <f t="shared" si="11"/>
        <v>1.1416569428238056E-2</v>
      </c>
    </row>
    <row r="333" spans="3:15">
      <c r="C333" s="2">
        <v>38916</v>
      </c>
      <c r="D333">
        <v>1066.8499999999999</v>
      </c>
      <c r="E333">
        <v>1074.7</v>
      </c>
      <c r="F333">
        <v>1061.1099999999999</v>
      </c>
      <c r="G333">
        <v>1071.25</v>
      </c>
      <c r="H333">
        <v>4089500000</v>
      </c>
      <c r="I333">
        <v>1071.25</v>
      </c>
      <c r="O333">
        <f t="shared" si="11"/>
        <v>5.9818946735781401E-3</v>
      </c>
    </row>
    <row r="334" spans="3:15">
      <c r="C334" s="2">
        <v>38913</v>
      </c>
      <c r="D334">
        <v>1093.8499999999999</v>
      </c>
      <c r="E334">
        <v>1093.8499999999999</v>
      </c>
      <c r="F334">
        <v>1063.32</v>
      </c>
      <c r="G334">
        <v>1064.8800000000001</v>
      </c>
      <c r="H334">
        <v>5297350000</v>
      </c>
      <c r="I334">
        <v>1064.8800000000001</v>
      </c>
      <c r="O334">
        <f t="shared" si="11"/>
        <v>-2.8819495111629859E-2</v>
      </c>
    </row>
    <row r="335" spans="3:15">
      <c r="C335" s="2">
        <v>38912</v>
      </c>
      <c r="D335">
        <v>1094.46</v>
      </c>
      <c r="E335">
        <v>1098.6600000000001</v>
      </c>
      <c r="F335">
        <v>1080.53</v>
      </c>
      <c r="G335">
        <v>1096.48</v>
      </c>
      <c r="H335">
        <v>4552470000</v>
      </c>
      <c r="I335">
        <v>1096.48</v>
      </c>
      <c r="O335">
        <f t="shared" si="11"/>
        <v>1.1961613265519923E-3</v>
      </c>
    </row>
    <row r="336" spans="3:15">
      <c r="C336" s="2">
        <v>38911</v>
      </c>
      <c r="D336">
        <v>1095.6099999999999</v>
      </c>
      <c r="E336">
        <v>1099.08</v>
      </c>
      <c r="F336">
        <v>1087.68</v>
      </c>
      <c r="G336">
        <v>1095.17</v>
      </c>
      <c r="H336">
        <v>4521050000</v>
      </c>
      <c r="I336">
        <v>1095.17</v>
      </c>
      <c r="O336">
        <f t="shared" si="11"/>
        <v>-1.5520295068183887E-4</v>
      </c>
    </row>
    <row r="337" spans="3:15">
      <c r="C337" s="2">
        <v>38910</v>
      </c>
      <c r="D337">
        <v>1080.6500000000001</v>
      </c>
      <c r="E337">
        <v>1099.46</v>
      </c>
      <c r="F337">
        <v>1080.6500000000001</v>
      </c>
      <c r="G337">
        <v>1095.3399999999999</v>
      </c>
      <c r="H337">
        <v>4640460000</v>
      </c>
      <c r="I337">
        <v>1095.3399999999999</v>
      </c>
      <c r="O337">
        <f t="shared" si="11"/>
        <v>1.5378910776361453E-2</v>
      </c>
    </row>
    <row r="338" spans="3:15">
      <c r="C338" s="2">
        <v>38909</v>
      </c>
      <c r="D338">
        <v>1077.23</v>
      </c>
      <c r="E338">
        <v>1080.78</v>
      </c>
      <c r="F338">
        <v>1070.45</v>
      </c>
      <c r="G338">
        <v>1078.75</v>
      </c>
      <c r="H338">
        <v>3426990000</v>
      </c>
      <c r="I338">
        <v>1078.75</v>
      </c>
      <c r="O338">
        <f t="shared" si="11"/>
        <v>7.3286578351697989E-4</v>
      </c>
    </row>
    <row r="339" spans="3:15">
      <c r="C339" s="2">
        <v>38906</v>
      </c>
      <c r="D339">
        <v>1070.5</v>
      </c>
      <c r="E339">
        <v>1078.1600000000001</v>
      </c>
      <c r="F339">
        <v>1068.0999999999999</v>
      </c>
      <c r="G339">
        <v>1077.96</v>
      </c>
      <c r="H339">
        <v>3506570000</v>
      </c>
      <c r="I339">
        <v>1077.96</v>
      </c>
      <c r="O339">
        <f t="shared" si="11"/>
        <v>7.2039243167484569E-3</v>
      </c>
    </row>
    <row r="340" spans="3:15">
      <c r="C340" s="2">
        <v>38905</v>
      </c>
      <c r="D340">
        <v>1062.92</v>
      </c>
      <c r="E340">
        <v>1071.25</v>
      </c>
      <c r="F340">
        <v>1058.24</v>
      </c>
      <c r="G340">
        <v>1070.25</v>
      </c>
      <c r="H340">
        <v>4548460000</v>
      </c>
      <c r="I340">
        <v>1070.25</v>
      </c>
      <c r="O340">
        <f t="shared" si="11"/>
        <v>9.4126967659181326E-3</v>
      </c>
    </row>
    <row r="341" spans="3:15">
      <c r="C341" s="2">
        <v>38904</v>
      </c>
      <c r="D341">
        <v>1028.54</v>
      </c>
      <c r="E341">
        <v>1060.8900000000001</v>
      </c>
      <c r="F341">
        <v>1028.54</v>
      </c>
      <c r="G341">
        <v>1060.27</v>
      </c>
      <c r="H341">
        <v>4931220000</v>
      </c>
      <c r="I341">
        <v>1060.27</v>
      </c>
      <c r="O341">
        <f t="shared" si="11"/>
        <v>3.1330856175709625E-2</v>
      </c>
    </row>
    <row r="342" spans="3:15">
      <c r="C342" s="2">
        <v>38903</v>
      </c>
      <c r="D342">
        <v>1028.0899999999999</v>
      </c>
      <c r="E342">
        <v>1042.5</v>
      </c>
      <c r="F342">
        <v>1018.35</v>
      </c>
      <c r="G342">
        <v>1028.06</v>
      </c>
      <c r="H342">
        <v>4691240000</v>
      </c>
      <c r="I342">
        <v>1028.06</v>
      </c>
      <c r="O342">
        <f t="shared" si="11"/>
        <v>5.3589939173462262E-3</v>
      </c>
    </row>
    <row r="343" spans="3:15">
      <c r="C343" s="2">
        <v>38899</v>
      </c>
      <c r="D343">
        <v>1027.6500000000001</v>
      </c>
      <c r="E343">
        <v>1032.95</v>
      </c>
      <c r="F343">
        <v>1015.93</v>
      </c>
      <c r="G343">
        <v>1022.58</v>
      </c>
      <c r="H343">
        <v>3968500000</v>
      </c>
      <c r="I343">
        <v>1022.58</v>
      </c>
      <c r="O343">
        <f t="shared" si="11"/>
        <v>-4.6623903754244821E-3</v>
      </c>
    </row>
    <row r="344" spans="3:15">
      <c r="C344" s="2">
        <v>38898</v>
      </c>
      <c r="D344">
        <v>1031.0999999999999</v>
      </c>
      <c r="E344">
        <v>1033.58</v>
      </c>
      <c r="F344">
        <v>1010.91</v>
      </c>
      <c r="G344">
        <v>1027.3699999999999</v>
      </c>
      <c r="H344">
        <v>6435770000</v>
      </c>
      <c r="I344">
        <v>1027.3699999999999</v>
      </c>
      <c r="O344">
        <f t="shared" si="11"/>
        <v>-3.2404847144202982E-3</v>
      </c>
    </row>
    <row r="345" spans="3:15">
      <c r="C345" s="2">
        <v>38897</v>
      </c>
      <c r="D345">
        <v>1040.56</v>
      </c>
      <c r="E345">
        <v>1048.08</v>
      </c>
      <c r="F345">
        <v>1028.33</v>
      </c>
      <c r="G345">
        <v>1030.71</v>
      </c>
      <c r="H345">
        <v>5067080000</v>
      </c>
      <c r="I345">
        <v>1030.71</v>
      </c>
      <c r="O345">
        <f t="shared" si="11"/>
        <v>-1.0112942261150141E-2</v>
      </c>
    </row>
    <row r="346" spans="3:15">
      <c r="C346" s="2">
        <v>38896</v>
      </c>
      <c r="D346">
        <v>1071.0999999999999</v>
      </c>
      <c r="E346">
        <v>1071.0999999999999</v>
      </c>
      <c r="F346">
        <v>1035.18</v>
      </c>
      <c r="G346">
        <v>1041.24</v>
      </c>
      <c r="H346">
        <v>6136700000</v>
      </c>
      <c r="I346">
        <v>1041.24</v>
      </c>
      <c r="O346">
        <f t="shared" si="11"/>
        <v>-3.1017057985985027E-2</v>
      </c>
    </row>
    <row r="347" spans="3:15">
      <c r="C347" s="2">
        <v>38895</v>
      </c>
      <c r="D347">
        <v>1077.5</v>
      </c>
      <c r="E347">
        <v>1082.5999999999999</v>
      </c>
      <c r="F347">
        <v>1071.45</v>
      </c>
      <c r="G347">
        <v>1074.57</v>
      </c>
      <c r="H347">
        <v>3896410000</v>
      </c>
      <c r="I347">
        <v>1074.57</v>
      </c>
      <c r="O347">
        <f t="shared" si="11"/>
        <v>-2.0338794160259062E-3</v>
      </c>
    </row>
    <row r="348" spans="3:15">
      <c r="C348" s="2">
        <v>38892</v>
      </c>
      <c r="D348">
        <v>1075.0999999999999</v>
      </c>
      <c r="E348">
        <v>1083.56</v>
      </c>
      <c r="F348">
        <v>1067.8900000000001</v>
      </c>
      <c r="G348">
        <v>1076.76</v>
      </c>
      <c r="H348">
        <v>5128840000</v>
      </c>
      <c r="I348">
        <v>1076.76</v>
      </c>
      <c r="O348">
        <f t="shared" si="11"/>
        <v>2.8592983077051441E-3</v>
      </c>
    </row>
    <row r="349" spans="3:15">
      <c r="C349" s="2">
        <v>38891</v>
      </c>
      <c r="D349">
        <v>1090.93</v>
      </c>
      <c r="E349">
        <v>1090.93</v>
      </c>
      <c r="F349">
        <v>1071.5999999999999</v>
      </c>
      <c r="G349">
        <v>1073.69</v>
      </c>
      <c r="H349">
        <v>4814830000</v>
      </c>
      <c r="I349">
        <v>1073.69</v>
      </c>
      <c r="O349">
        <f t="shared" si="11"/>
        <v>-1.6803413794366423E-2</v>
      </c>
    </row>
    <row r="350" spans="3:15">
      <c r="C350" s="2">
        <v>38890</v>
      </c>
      <c r="D350">
        <v>1095.57</v>
      </c>
      <c r="E350">
        <v>1099.6400000000001</v>
      </c>
      <c r="F350">
        <v>1085.31</v>
      </c>
      <c r="G350">
        <v>1092.04</v>
      </c>
      <c r="H350">
        <v>4526150000</v>
      </c>
      <c r="I350">
        <v>1092.04</v>
      </c>
      <c r="O350">
        <f t="shared" si="11"/>
        <v>-2.9854561722251981E-3</v>
      </c>
    </row>
    <row r="351" spans="3:15">
      <c r="C351" s="2">
        <v>38889</v>
      </c>
      <c r="D351">
        <v>1113.9000000000001</v>
      </c>
      <c r="E351">
        <v>1118.5</v>
      </c>
      <c r="F351">
        <v>1094.18</v>
      </c>
      <c r="G351">
        <v>1095.31</v>
      </c>
      <c r="H351">
        <v>4514380000</v>
      </c>
      <c r="I351">
        <v>1095.31</v>
      </c>
      <c r="O351">
        <f t="shared" si="11"/>
        <v>-1.6070786920589383E-2</v>
      </c>
    </row>
    <row r="352" spans="3:15">
      <c r="C352" s="2">
        <v>38888</v>
      </c>
      <c r="D352">
        <v>1122.79</v>
      </c>
      <c r="E352">
        <v>1131.23</v>
      </c>
      <c r="F352">
        <v>1108.24</v>
      </c>
      <c r="G352">
        <v>1113.2</v>
      </c>
      <c r="H352">
        <v>4514360000</v>
      </c>
      <c r="I352">
        <v>1113.2</v>
      </c>
      <c r="O352">
        <f t="shared" si="11"/>
        <v>-3.8567887535681518E-3</v>
      </c>
    </row>
    <row r="353" spans="3:15">
      <c r="C353" s="2">
        <v>38885</v>
      </c>
      <c r="D353">
        <v>1116.1600000000001</v>
      </c>
      <c r="E353">
        <v>1121.01</v>
      </c>
      <c r="F353">
        <v>1113.93</v>
      </c>
      <c r="G353">
        <v>1117.51</v>
      </c>
      <c r="H353">
        <v>4555360000</v>
      </c>
      <c r="I353">
        <v>1117.51</v>
      </c>
      <c r="O353">
        <f t="shared" si="11"/>
        <v>1.3171570911437111E-3</v>
      </c>
    </row>
    <row r="354" spans="3:15">
      <c r="C354" s="2">
        <v>38884</v>
      </c>
      <c r="D354">
        <v>1115.98</v>
      </c>
      <c r="E354">
        <v>1117.72</v>
      </c>
      <c r="F354">
        <v>1105.8699999999999</v>
      </c>
      <c r="G354">
        <v>1116.04</v>
      </c>
      <c r="H354">
        <v>4557760000</v>
      </c>
      <c r="I354">
        <v>1116.04</v>
      </c>
      <c r="O354">
        <f t="shared" si="11"/>
        <v>1.2829599590888866E-3</v>
      </c>
    </row>
    <row r="355" spans="3:15">
      <c r="C355" s="2">
        <v>38883</v>
      </c>
      <c r="D355">
        <v>1114.02</v>
      </c>
      <c r="E355">
        <v>1118.74</v>
      </c>
      <c r="F355">
        <v>1107.1300000000001</v>
      </c>
      <c r="G355">
        <v>1114.6099999999999</v>
      </c>
      <c r="H355">
        <v>5002600000</v>
      </c>
      <c r="I355">
        <v>1114.6099999999999</v>
      </c>
      <c r="O355">
        <f t="shared" si="11"/>
        <v>-5.5593913363173359E-4</v>
      </c>
    </row>
    <row r="356" spans="3:15">
      <c r="C356" s="2">
        <v>38882</v>
      </c>
      <c r="D356">
        <v>1091.21</v>
      </c>
      <c r="E356">
        <v>1115.5899999999999</v>
      </c>
      <c r="F356">
        <v>1091.21</v>
      </c>
      <c r="G356">
        <v>1115.23</v>
      </c>
      <c r="H356">
        <v>4644490000</v>
      </c>
      <c r="I356">
        <v>1115.23</v>
      </c>
      <c r="O356">
        <f t="shared" si="11"/>
        <v>2.3494213632150276E-2</v>
      </c>
    </row>
    <row r="357" spans="3:15">
      <c r="C357" s="2">
        <v>38881</v>
      </c>
      <c r="D357">
        <v>1095</v>
      </c>
      <c r="E357">
        <v>1105.9100000000001</v>
      </c>
      <c r="F357">
        <v>1089.03</v>
      </c>
      <c r="G357">
        <v>1089.6300000000001</v>
      </c>
      <c r="H357">
        <v>4425830000</v>
      </c>
      <c r="I357">
        <v>1089.6300000000001</v>
      </c>
      <c r="O357">
        <f t="shared" si="11"/>
        <v>-1.8046903627700623E-3</v>
      </c>
    </row>
    <row r="358" spans="3:15">
      <c r="C358" s="2">
        <v>38878</v>
      </c>
      <c r="D358">
        <v>1082.6500000000001</v>
      </c>
      <c r="E358">
        <v>1092.25</v>
      </c>
      <c r="F358">
        <v>1077.1199999999999</v>
      </c>
      <c r="G358">
        <v>1091.5999999999999</v>
      </c>
      <c r="H358">
        <v>4059280000</v>
      </c>
      <c r="I358">
        <v>1091.5999999999999</v>
      </c>
      <c r="O358">
        <f t="shared" si="11"/>
        <v>4.3796695005704532E-3</v>
      </c>
    </row>
    <row r="359" spans="3:15">
      <c r="C359" s="2">
        <v>38877</v>
      </c>
      <c r="D359">
        <v>1058.77</v>
      </c>
      <c r="E359">
        <v>1087.8499999999999</v>
      </c>
      <c r="F359">
        <v>1058.77</v>
      </c>
      <c r="G359">
        <v>1086.8399999999999</v>
      </c>
      <c r="H359">
        <v>5144780000</v>
      </c>
      <c r="I359">
        <v>1086.8399999999999</v>
      </c>
      <c r="O359">
        <f t="shared" si="11"/>
        <v>2.9506768085327949E-2</v>
      </c>
    </row>
    <row r="360" spans="3:15">
      <c r="C360" s="2">
        <v>38876</v>
      </c>
      <c r="D360">
        <v>1062.75</v>
      </c>
      <c r="E360">
        <v>1077.74</v>
      </c>
      <c r="F360">
        <v>1052.25</v>
      </c>
      <c r="G360">
        <v>1055.69</v>
      </c>
      <c r="H360">
        <v>5983200000</v>
      </c>
      <c r="I360">
        <v>1055.69</v>
      </c>
      <c r="O360">
        <f t="shared" si="11"/>
        <v>-5.9416195856873306E-3</v>
      </c>
    </row>
    <row r="361" spans="3:15">
      <c r="C361" s="2">
        <v>38875</v>
      </c>
      <c r="D361">
        <v>1050.81</v>
      </c>
      <c r="E361">
        <v>1063.1500000000001</v>
      </c>
      <c r="F361">
        <v>1042.17</v>
      </c>
      <c r="G361">
        <v>1062</v>
      </c>
      <c r="H361">
        <v>6192750000</v>
      </c>
      <c r="I361">
        <v>1062</v>
      </c>
      <c r="O361">
        <f t="shared" si="11"/>
        <v>1.0976039296695739E-2</v>
      </c>
    </row>
    <row r="362" spans="3:15">
      <c r="C362" s="2">
        <v>38874</v>
      </c>
      <c r="D362">
        <v>1065.8399999999999</v>
      </c>
      <c r="E362">
        <v>1071.3599999999999</v>
      </c>
      <c r="F362">
        <v>1049.8599999999999</v>
      </c>
      <c r="G362">
        <v>1050.47</v>
      </c>
      <c r="H362">
        <v>5467560000</v>
      </c>
      <c r="I362">
        <v>1050.47</v>
      </c>
      <c r="O362">
        <f t="shared" si="11"/>
        <v>-1.353204116895808E-2</v>
      </c>
    </row>
    <row r="363" spans="3:15">
      <c r="C363" s="2">
        <v>38871</v>
      </c>
      <c r="D363">
        <v>1098.43</v>
      </c>
      <c r="E363">
        <v>1098.43</v>
      </c>
      <c r="F363">
        <v>1060.5</v>
      </c>
      <c r="G363">
        <v>1064.8800000000001</v>
      </c>
      <c r="H363">
        <v>6180580000</v>
      </c>
      <c r="I363">
        <v>1064.8800000000001</v>
      </c>
      <c r="O363">
        <f t="shared" si="11"/>
        <v>-3.4411468676042382E-2</v>
      </c>
    </row>
    <row r="364" spans="3:15">
      <c r="C364" s="2">
        <v>38870</v>
      </c>
      <c r="D364">
        <v>1098.82</v>
      </c>
      <c r="E364">
        <v>1105.67</v>
      </c>
      <c r="F364">
        <v>1091.81</v>
      </c>
      <c r="G364">
        <v>1102.83</v>
      </c>
      <c r="H364">
        <v>4995970000</v>
      </c>
      <c r="I364">
        <v>1102.83</v>
      </c>
      <c r="O364">
        <f t="shared" si="11"/>
        <v>4.0514211839252513E-3</v>
      </c>
    </row>
    <row r="365" spans="3:15">
      <c r="C365" s="2">
        <v>38869</v>
      </c>
      <c r="D365">
        <v>1073.01</v>
      </c>
      <c r="E365">
        <v>1098.56</v>
      </c>
      <c r="F365">
        <v>1072.03</v>
      </c>
      <c r="G365">
        <v>1098.3800000000001</v>
      </c>
      <c r="H365">
        <v>5026360000</v>
      </c>
      <c r="I365">
        <v>1098.3800000000001</v>
      </c>
      <c r="O365">
        <f t="shared" si="11"/>
        <v>2.5842665147425607E-2</v>
      </c>
    </row>
    <row r="366" spans="3:15">
      <c r="C366" s="2">
        <v>38868</v>
      </c>
      <c r="D366">
        <v>1087.3</v>
      </c>
      <c r="E366">
        <v>1094.77</v>
      </c>
      <c r="F366">
        <v>1069.8900000000001</v>
      </c>
      <c r="G366">
        <v>1070.71</v>
      </c>
      <c r="H366">
        <v>5271480000</v>
      </c>
      <c r="I366">
        <v>1070.71</v>
      </c>
      <c r="O366">
        <f t="shared" si="11"/>
        <v>-1.7165254587345483E-2</v>
      </c>
    </row>
    <row r="367" spans="3:15">
      <c r="C367" s="2">
        <v>38864</v>
      </c>
      <c r="D367">
        <v>1102.5899999999999</v>
      </c>
      <c r="E367">
        <v>1102.5899999999999</v>
      </c>
      <c r="F367">
        <v>1084.78</v>
      </c>
      <c r="G367">
        <v>1089.4100000000001</v>
      </c>
      <c r="H367">
        <v>4871210000</v>
      </c>
      <c r="I367">
        <v>1089.4100000000001</v>
      </c>
      <c r="O367">
        <f t="shared" si="11"/>
        <v>-1.2374666835892757E-2</v>
      </c>
    </row>
    <row r="368" spans="3:15">
      <c r="C368" s="2">
        <v>38863</v>
      </c>
      <c r="D368">
        <v>1074.27</v>
      </c>
      <c r="E368">
        <v>1103.52</v>
      </c>
      <c r="F368">
        <v>1074.27</v>
      </c>
      <c r="G368">
        <v>1103.06</v>
      </c>
      <c r="H368">
        <v>5698460000</v>
      </c>
      <c r="I368">
        <v>1103.06</v>
      </c>
      <c r="O368">
        <f t="shared" si="11"/>
        <v>3.2876070977105577E-2</v>
      </c>
    </row>
    <row r="369" spans="3:15">
      <c r="C369" s="2">
        <v>38862</v>
      </c>
      <c r="D369">
        <v>1075.51</v>
      </c>
      <c r="E369">
        <v>1090.75</v>
      </c>
      <c r="F369">
        <v>1065.5899999999999</v>
      </c>
      <c r="G369">
        <v>1067.95</v>
      </c>
      <c r="H369">
        <v>4521050000</v>
      </c>
      <c r="I369">
        <v>1067.95</v>
      </c>
      <c r="O369">
        <f t="shared" si="11"/>
        <v>-5.6609219481764264E-3</v>
      </c>
    </row>
    <row r="370" spans="3:15">
      <c r="C370" s="2">
        <v>38861</v>
      </c>
      <c r="D370">
        <v>1067.42</v>
      </c>
      <c r="E370">
        <v>1074.75</v>
      </c>
      <c r="F370">
        <v>1040.78</v>
      </c>
      <c r="G370">
        <v>1074.03</v>
      </c>
      <c r="H370">
        <v>7329580000</v>
      </c>
      <c r="I370">
        <v>1074.03</v>
      </c>
      <c r="O370">
        <f t="shared" si="11"/>
        <v>3.5393284589939155E-4</v>
      </c>
    </row>
    <row r="371" spans="3:15">
      <c r="C371" s="2">
        <v>38860</v>
      </c>
      <c r="D371">
        <v>1084.78</v>
      </c>
      <c r="E371">
        <v>1089.95</v>
      </c>
      <c r="F371">
        <v>1072.7</v>
      </c>
      <c r="G371">
        <v>1073.6500000000001</v>
      </c>
      <c r="H371">
        <v>5224040000</v>
      </c>
      <c r="I371">
        <v>1073.6500000000001</v>
      </c>
      <c r="O371">
        <f t="shared" si="11"/>
        <v>-1.2908089621123631E-2</v>
      </c>
    </row>
    <row r="372" spans="3:15">
      <c r="C372" s="2">
        <v>38857</v>
      </c>
      <c r="D372">
        <v>1067.26</v>
      </c>
      <c r="E372">
        <v>1090.1600000000001</v>
      </c>
      <c r="F372">
        <v>1055.9000000000001</v>
      </c>
      <c r="G372">
        <v>1087.69</v>
      </c>
      <c r="H372">
        <v>5452130000</v>
      </c>
      <c r="I372">
        <v>1087.69</v>
      </c>
      <c r="O372">
        <f t="shared" si="11"/>
        <v>1.5024402989949642E-2</v>
      </c>
    </row>
    <row r="373" spans="3:15">
      <c r="C373" s="2">
        <v>38856</v>
      </c>
      <c r="D373">
        <v>1107.3399999999999</v>
      </c>
      <c r="E373">
        <v>1107.3399999999999</v>
      </c>
      <c r="F373">
        <v>1071.58</v>
      </c>
      <c r="G373">
        <v>1071.5899999999999</v>
      </c>
      <c r="H373">
        <v>8328569600</v>
      </c>
      <c r="I373">
        <v>1071.5899999999999</v>
      </c>
      <c r="O373">
        <f t="shared" si="11"/>
        <v>-3.8975830680238591E-2</v>
      </c>
    </row>
    <row r="374" spans="3:15">
      <c r="C374" s="2">
        <v>38855</v>
      </c>
      <c r="D374">
        <v>1119.57</v>
      </c>
      <c r="E374">
        <v>1124.27</v>
      </c>
      <c r="F374">
        <v>1100.6600000000001</v>
      </c>
      <c r="G374">
        <v>1115.05</v>
      </c>
      <c r="H374">
        <v>6765800000</v>
      </c>
      <c r="I374">
        <v>1115.05</v>
      </c>
      <c r="O374">
        <f t="shared" si="11"/>
        <v>-5.1302640970735192E-3</v>
      </c>
    </row>
    <row r="375" spans="3:15">
      <c r="C375" s="2">
        <v>38854</v>
      </c>
      <c r="D375">
        <v>1138.78</v>
      </c>
      <c r="E375">
        <v>1148.6600000000001</v>
      </c>
      <c r="F375">
        <v>1117.2</v>
      </c>
      <c r="G375">
        <v>1120.8</v>
      </c>
      <c r="H375">
        <v>6170840000</v>
      </c>
      <c r="I375">
        <v>1120.8</v>
      </c>
      <c r="O375">
        <f t="shared" si="11"/>
        <v>-1.4195999788907154E-2</v>
      </c>
    </row>
    <row r="376" spans="3:15">
      <c r="C376" s="2">
        <v>38853</v>
      </c>
      <c r="D376">
        <v>1136.52</v>
      </c>
      <c r="E376">
        <v>1141.8800000000001</v>
      </c>
      <c r="F376">
        <v>1114.96</v>
      </c>
      <c r="G376">
        <v>1136.94</v>
      </c>
      <c r="H376">
        <v>5922920000</v>
      </c>
      <c r="I376">
        <v>1136.94</v>
      </c>
      <c r="O376">
        <f t="shared" si="11"/>
        <v>1.1094674556212938E-3</v>
      </c>
    </row>
    <row r="377" spans="3:15">
      <c r="C377" s="2">
        <v>38850</v>
      </c>
      <c r="D377">
        <v>1157.19</v>
      </c>
      <c r="E377">
        <v>1157.19</v>
      </c>
      <c r="F377">
        <v>1126.1400000000001</v>
      </c>
      <c r="G377">
        <v>1135.68</v>
      </c>
      <c r="H377">
        <v>6126400000</v>
      </c>
      <c r="I377">
        <v>1135.68</v>
      </c>
      <c r="O377">
        <f t="shared" si="11"/>
        <v>-1.8800110588885807E-2</v>
      </c>
    </row>
    <row r="378" spans="3:15">
      <c r="C378" s="2">
        <v>38849</v>
      </c>
      <c r="D378">
        <v>1170.04</v>
      </c>
      <c r="E378">
        <v>1173.57</v>
      </c>
      <c r="F378">
        <v>1156.1400000000001</v>
      </c>
      <c r="G378">
        <v>1157.44</v>
      </c>
      <c r="H378">
        <v>4870640000</v>
      </c>
      <c r="I378">
        <v>1157.44</v>
      </c>
      <c r="O378">
        <f t="shared" si="11"/>
        <v>-1.214505790879686E-2</v>
      </c>
    </row>
    <row r="379" spans="3:15">
      <c r="C379" s="2">
        <v>38848</v>
      </c>
      <c r="D379">
        <v>1155.43</v>
      </c>
      <c r="E379">
        <v>1172.8699999999999</v>
      </c>
      <c r="F379">
        <v>1155.43</v>
      </c>
      <c r="G379">
        <v>1171.67</v>
      </c>
      <c r="H379">
        <v>5225460000</v>
      </c>
      <c r="I379">
        <v>1171.67</v>
      </c>
      <c r="O379">
        <f t="shared" si="11"/>
        <v>1.3739520155045561E-2</v>
      </c>
    </row>
    <row r="380" spans="3:15">
      <c r="C380" s="2">
        <v>38847</v>
      </c>
      <c r="D380">
        <v>1156.3900000000001</v>
      </c>
      <c r="E380">
        <v>1170.48</v>
      </c>
      <c r="F380">
        <v>1147.71</v>
      </c>
      <c r="G380">
        <v>1155.79</v>
      </c>
      <c r="H380">
        <v>5842550000</v>
      </c>
      <c r="I380">
        <v>1155.79</v>
      </c>
      <c r="O380">
        <f t="shared" si="11"/>
        <v>-3.3973424848887713E-3</v>
      </c>
    </row>
    <row r="381" spans="3:15">
      <c r="C381" s="2">
        <v>38846</v>
      </c>
      <c r="D381">
        <v>1122.27</v>
      </c>
      <c r="E381">
        <v>1163.8499999999999</v>
      </c>
      <c r="F381">
        <v>1122.27</v>
      </c>
      <c r="G381">
        <v>1159.73</v>
      </c>
      <c r="H381">
        <v>6893700000</v>
      </c>
      <c r="I381">
        <v>1159.73</v>
      </c>
      <c r="O381">
        <f t="shared" si="11"/>
        <v>4.3974146622497393E-2</v>
      </c>
    </row>
    <row r="382" spans="3:15">
      <c r="C382" s="2">
        <v>38843</v>
      </c>
      <c r="D382">
        <v>1127.04</v>
      </c>
      <c r="E382">
        <v>1135.1300000000001</v>
      </c>
      <c r="F382">
        <v>1094.1500000000001</v>
      </c>
      <c r="G382">
        <v>1110.8800000000001</v>
      </c>
      <c r="H382">
        <v>9472910400</v>
      </c>
      <c r="I382">
        <v>1110.8800000000001</v>
      </c>
      <c r="O382">
        <f t="shared" si="11"/>
        <v>-1.5308248016664434E-2</v>
      </c>
    </row>
    <row r="383" spans="3:15">
      <c r="C383" s="2">
        <v>38842</v>
      </c>
      <c r="D383">
        <v>1164.3800000000001</v>
      </c>
      <c r="E383">
        <v>1167.58</v>
      </c>
      <c r="F383">
        <v>1065.79</v>
      </c>
      <c r="G383">
        <v>1128.1500000000001</v>
      </c>
      <c r="H383">
        <v>10617809600</v>
      </c>
      <c r="I383">
        <v>1128.1500000000001</v>
      </c>
      <c r="O383">
        <f t="shared" si="11"/>
        <v>-3.2353521404616128E-2</v>
      </c>
    </row>
    <row r="384" spans="3:15">
      <c r="C384" s="2">
        <v>38841</v>
      </c>
      <c r="D384">
        <v>1169.24</v>
      </c>
      <c r="E384">
        <v>1175.95</v>
      </c>
      <c r="F384">
        <v>1158.1500000000001</v>
      </c>
      <c r="G384">
        <v>1165.8699999999999</v>
      </c>
      <c r="H384">
        <v>6795940000</v>
      </c>
      <c r="I384">
        <v>1165.8699999999999</v>
      </c>
      <c r="O384">
        <f t="shared" si="11"/>
        <v>-6.5865712338105138E-3</v>
      </c>
    </row>
    <row r="385" spans="3:15">
      <c r="C385" s="2">
        <v>38840</v>
      </c>
      <c r="D385">
        <v>1197.5</v>
      </c>
      <c r="E385">
        <v>1197.5</v>
      </c>
      <c r="F385">
        <v>1168.1199999999999</v>
      </c>
      <c r="G385">
        <v>1173.5999999999999</v>
      </c>
      <c r="H385">
        <v>6594720000</v>
      </c>
      <c r="I385">
        <v>1173.5999999999999</v>
      </c>
      <c r="O385">
        <f t="shared" si="11"/>
        <v>-2.3838437609169465E-2</v>
      </c>
    </row>
    <row r="386" spans="3:15">
      <c r="C386" s="2">
        <v>38839</v>
      </c>
      <c r="D386">
        <v>1188.58</v>
      </c>
      <c r="E386">
        <v>1205.1300000000001</v>
      </c>
      <c r="F386">
        <v>1188.58</v>
      </c>
      <c r="G386">
        <v>1202.26</v>
      </c>
      <c r="H386">
        <v>4938050000</v>
      </c>
      <c r="I386">
        <v>1202.26</v>
      </c>
      <c r="O386">
        <f t="shared" si="11"/>
        <v>1.3120528528933365E-2</v>
      </c>
    </row>
    <row r="387" spans="3:15">
      <c r="C387" s="2">
        <v>38836</v>
      </c>
      <c r="D387">
        <v>1206.77</v>
      </c>
      <c r="E387">
        <v>1207.99</v>
      </c>
      <c r="F387">
        <v>1186.32</v>
      </c>
      <c r="G387">
        <v>1186.69</v>
      </c>
      <c r="H387">
        <v>6048260000</v>
      </c>
      <c r="I387">
        <v>1186.69</v>
      </c>
      <c r="O387">
        <f t="shared" si="11"/>
        <v>-1.66476076832562E-2</v>
      </c>
    </row>
    <row r="388" spans="3:15">
      <c r="C388" s="2">
        <v>38835</v>
      </c>
      <c r="D388">
        <v>1193.3</v>
      </c>
      <c r="E388">
        <v>1209.3599999999999</v>
      </c>
      <c r="F388">
        <v>1193.3</v>
      </c>
      <c r="G388">
        <v>1206.78</v>
      </c>
      <c r="H388">
        <v>6059410000</v>
      </c>
      <c r="I388">
        <v>1206.78</v>
      </c>
      <c r="O388">
        <f t="shared" si="11"/>
        <v>1.2943190975020207E-2</v>
      </c>
    </row>
    <row r="389" spans="3:15">
      <c r="C389" s="2">
        <v>38834</v>
      </c>
      <c r="D389">
        <v>1184.5899999999999</v>
      </c>
      <c r="E389">
        <v>1195.05</v>
      </c>
      <c r="F389">
        <v>1181.81</v>
      </c>
      <c r="G389">
        <v>1191.3599999999999</v>
      </c>
      <c r="H389">
        <v>6342310000</v>
      </c>
      <c r="I389">
        <v>1191.3599999999999</v>
      </c>
      <c r="O389">
        <f t="shared" si="11"/>
        <v>6.4627315812148785E-3</v>
      </c>
    </row>
    <row r="390" spans="3:15">
      <c r="C390" s="2">
        <v>38833</v>
      </c>
      <c r="D390">
        <v>1209.92</v>
      </c>
      <c r="E390">
        <v>1211.3800000000001</v>
      </c>
      <c r="F390">
        <v>1181.6199999999999</v>
      </c>
      <c r="G390">
        <v>1183.71</v>
      </c>
      <c r="H390">
        <v>7454540000</v>
      </c>
      <c r="I390">
        <v>1183.71</v>
      </c>
      <c r="O390">
        <f t="shared" ref="O390:O453" si="12">(I390-I391)/I391</f>
        <v>-2.3381873685078932E-2</v>
      </c>
    </row>
    <row r="391" spans="3:15">
      <c r="C391" s="2">
        <v>38832</v>
      </c>
      <c r="D391">
        <v>1217.07</v>
      </c>
      <c r="E391">
        <v>1219.8</v>
      </c>
      <c r="F391">
        <v>1211.07</v>
      </c>
      <c r="G391">
        <v>1212.05</v>
      </c>
      <c r="H391">
        <v>5647760000</v>
      </c>
      <c r="I391">
        <v>1212.05</v>
      </c>
      <c r="O391">
        <f t="shared" si="12"/>
        <v>-4.2964642481598467E-3</v>
      </c>
    </row>
    <row r="392" spans="3:15">
      <c r="C392" s="2">
        <v>38829</v>
      </c>
      <c r="D392">
        <v>1207.8699999999999</v>
      </c>
      <c r="E392">
        <v>1217.28</v>
      </c>
      <c r="F392">
        <v>1205.0999999999999</v>
      </c>
      <c r="G392">
        <v>1217.28</v>
      </c>
      <c r="H392">
        <v>5326060000</v>
      </c>
      <c r="I392">
        <v>1217.28</v>
      </c>
      <c r="O392">
        <f t="shared" si="12"/>
        <v>7.1235324778474683E-3</v>
      </c>
    </row>
    <row r="393" spans="3:15">
      <c r="C393" s="2">
        <v>38828</v>
      </c>
      <c r="D393">
        <v>1202.52</v>
      </c>
      <c r="E393">
        <v>1210.27</v>
      </c>
      <c r="F393">
        <v>1190.19</v>
      </c>
      <c r="G393">
        <v>1208.67</v>
      </c>
      <c r="H393">
        <v>6035780000</v>
      </c>
      <c r="I393">
        <v>1208.67</v>
      </c>
      <c r="O393">
        <f t="shared" si="12"/>
        <v>2.2637942186178569E-3</v>
      </c>
    </row>
    <row r="394" spans="3:15">
      <c r="C394" s="2">
        <v>38827</v>
      </c>
      <c r="D394">
        <v>1207.1600000000001</v>
      </c>
      <c r="E394">
        <v>1210.99</v>
      </c>
      <c r="F394">
        <v>1198.8499999999999</v>
      </c>
      <c r="G394">
        <v>1205.94</v>
      </c>
      <c r="H394">
        <v>5724310000</v>
      </c>
      <c r="I394">
        <v>1205.94</v>
      </c>
      <c r="O394">
        <f t="shared" si="12"/>
        <v>-1.0189120007952635E-3</v>
      </c>
    </row>
    <row r="395" spans="3:15">
      <c r="C395" s="2">
        <v>38826</v>
      </c>
      <c r="D395">
        <v>1199.04</v>
      </c>
      <c r="E395">
        <v>1208.58</v>
      </c>
      <c r="F395">
        <v>1199.04</v>
      </c>
      <c r="G395">
        <v>1207.17</v>
      </c>
      <c r="H395">
        <v>5316590000</v>
      </c>
      <c r="I395">
        <v>1207.17</v>
      </c>
      <c r="O395">
        <f t="shared" si="12"/>
        <v>8.0583205290935354E-3</v>
      </c>
    </row>
    <row r="396" spans="3:15">
      <c r="C396" s="2">
        <v>38825</v>
      </c>
      <c r="D396">
        <v>1192.06</v>
      </c>
      <c r="E396">
        <v>1197.8699999999999</v>
      </c>
      <c r="F396">
        <v>1183.68</v>
      </c>
      <c r="G396">
        <v>1197.52</v>
      </c>
      <c r="H396">
        <v>6597740000</v>
      </c>
      <c r="I396">
        <v>1197.52</v>
      </c>
      <c r="O396">
        <f t="shared" si="12"/>
        <v>4.5213189836677816E-3</v>
      </c>
    </row>
    <row r="397" spans="3:15">
      <c r="C397" s="2">
        <v>38822</v>
      </c>
      <c r="D397">
        <v>1210.17</v>
      </c>
      <c r="E397">
        <v>1210.17</v>
      </c>
      <c r="F397">
        <v>1186.77</v>
      </c>
      <c r="G397">
        <v>1192.1300000000001</v>
      </c>
      <c r="H397">
        <v>8108470400</v>
      </c>
      <c r="I397">
        <v>1192.1300000000001</v>
      </c>
      <c r="O397">
        <f t="shared" si="12"/>
        <v>-1.6126503090775509E-2</v>
      </c>
    </row>
    <row r="398" spans="3:15">
      <c r="C398" s="2">
        <v>38821</v>
      </c>
      <c r="D398">
        <v>1210.77</v>
      </c>
      <c r="E398">
        <v>1213.92</v>
      </c>
      <c r="F398">
        <v>1208.5</v>
      </c>
      <c r="G398">
        <v>1211.67</v>
      </c>
      <c r="H398">
        <v>5995330000</v>
      </c>
      <c r="I398">
        <v>1211.67</v>
      </c>
      <c r="O398">
        <f t="shared" si="12"/>
        <v>8.4252261182008153E-4</v>
      </c>
    </row>
    <row r="399" spans="3:15">
      <c r="C399" s="2">
        <v>38820</v>
      </c>
      <c r="D399">
        <v>1198.69</v>
      </c>
      <c r="E399">
        <v>1210.6500000000001</v>
      </c>
      <c r="F399">
        <v>1198.69</v>
      </c>
      <c r="G399">
        <v>1210.6500000000001</v>
      </c>
      <c r="H399">
        <v>5760040000</v>
      </c>
      <c r="I399">
        <v>1210.6500000000001</v>
      </c>
      <c r="O399">
        <f t="shared" si="12"/>
        <v>1.1150087697319082E-2</v>
      </c>
    </row>
    <row r="400" spans="3:15">
      <c r="C400" s="2">
        <v>38819</v>
      </c>
      <c r="D400">
        <v>1195.94</v>
      </c>
      <c r="E400">
        <v>1199.04</v>
      </c>
      <c r="F400">
        <v>1188.82</v>
      </c>
      <c r="G400">
        <v>1197.3</v>
      </c>
      <c r="H400">
        <v>5403580000</v>
      </c>
      <c r="I400">
        <v>1197.3</v>
      </c>
      <c r="O400">
        <f t="shared" si="12"/>
        <v>6.8534367477929954E-4</v>
      </c>
    </row>
    <row r="401" spans="3:15">
      <c r="C401" s="2">
        <v>38818</v>
      </c>
      <c r="D401">
        <v>1194.94</v>
      </c>
      <c r="E401">
        <v>1199.2</v>
      </c>
      <c r="F401">
        <v>1194.71</v>
      </c>
      <c r="G401">
        <v>1196.48</v>
      </c>
      <c r="H401">
        <v>4607090000</v>
      </c>
      <c r="I401">
        <v>1196.48</v>
      </c>
      <c r="O401">
        <f t="shared" si="12"/>
        <v>1.7666217336337379E-3</v>
      </c>
    </row>
    <row r="402" spans="3:15">
      <c r="C402" s="2">
        <v>38815</v>
      </c>
      <c r="D402">
        <v>1187.47</v>
      </c>
      <c r="E402">
        <v>1194.6600000000001</v>
      </c>
      <c r="F402">
        <v>1187.1500000000001</v>
      </c>
      <c r="G402">
        <v>1194.3699999999999</v>
      </c>
      <c r="H402">
        <v>4511570000</v>
      </c>
      <c r="I402">
        <v>1194.3699999999999</v>
      </c>
      <c r="O402">
        <f t="shared" si="12"/>
        <v>6.6838609622061262E-3</v>
      </c>
    </row>
    <row r="403" spans="3:15">
      <c r="C403" s="2">
        <v>38814</v>
      </c>
      <c r="D403">
        <v>1181.75</v>
      </c>
      <c r="E403">
        <v>1188.55</v>
      </c>
      <c r="F403">
        <v>1175.1199999999999</v>
      </c>
      <c r="G403">
        <v>1186.44</v>
      </c>
      <c r="H403">
        <v>4726970000</v>
      </c>
      <c r="I403">
        <v>1186.44</v>
      </c>
      <c r="O403">
        <f t="shared" si="12"/>
        <v>3.3743498668019865E-3</v>
      </c>
    </row>
    <row r="404" spans="3:15">
      <c r="C404" s="2">
        <v>38813</v>
      </c>
      <c r="D404">
        <v>1188.23</v>
      </c>
      <c r="E404">
        <v>1189.5999999999999</v>
      </c>
      <c r="F404">
        <v>1177.25</v>
      </c>
      <c r="G404">
        <v>1182.45</v>
      </c>
      <c r="H404">
        <v>5101430000</v>
      </c>
      <c r="I404">
        <v>1182.45</v>
      </c>
      <c r="O404">
        <f t="shared" si="12"/>
        <v>-5.8767150928167953E-3</v>
      </c>
    </row>
    <row r="405" spans="3:15">
      <c r="C405" s="2">
        <v>38812</v>
      </c>
      <c r="D405">
        <v>1186.01</v>
      </c>
      <c r="E405">
        <v>1191.8</v>
      </c>
      <c r="F405">
        <v>1182.77</v>
      </c>
      <c r="G405">
        <v>1189.44</v>
      </c>
      <c r="H405">
        <v>4086180000</v>
      </c>
      <c r="I405">
        <v>1189.44</v>
      </c>
      <c r="O405">
        <f t="shared" si="12"/>
        <v>1.6842956275685507E-3</v>
      </c>
    </row>
    <row r="406" spans="3:15">
      <c r="C406" s="2">
        <v>38811</v>
      </c>
      <c r="D406">
        <v>1178.71</v>
      </c>
      <c r="E406">
        <v>1187.73</v>
      </c>
      <c r="F406">
        <v>1178.71</v>
      </c>
      <c r="G406">
        <v>1187.44</v>
      </c>
      <c r="H406">
        <v>3881620000</v>
      </c>
      <c r="I406">
        <v>1187.44</v>
      </c>
      <c r="O406">
        <f t="shared" si="12"/>
        <v>7.9280196927256994E-3</v>
      </c>
    </row>
    <row r="407" spans="3:15">
      <c r="C407" s="2">
        <v>38807</v>
      </c>
      <c r="D407">
        <v>1171.23</v>
      </c>
      <c r="E407">
        <v>1181.43</v>
      </c>
      <c r="F407">
        <v>1170.69</v>
      </c>
      <c r="G407">
        <v>1178.0999999999999</v>
      </c>
      <c r="H407">
        <v>4006870000</v>
      </c>
      <c r="I407">
        <v>1178.0999999999999</v>
      </c>
      <c r="O407">
        <f t="shared" si="12"/>
        <v>7.4138682948101595E-3</v>
      </c>
    </row>
    <row r="408" spans="3:15">
      <c r="C408" s="2">
        <v>38806</v>
      </c>
      <c r="D408">
        <v>1171.75</v>
      </c>
      <c r="E408">
        <v>1174.56</v>
      </c>
      <c r="F408">
        <v>1165.77</v>
      </c>
      <c r="G408">
        <v>1169.43</v>
      </c>
      <c r="H408">
        <v>4484340000</v>
      </c>
      <c r="I408">
        <v>1169.43</v>
      </c>
      <c r="O408">
        <f t="shared" si="12"/>
        <v>-3.2729039351555209E-3</v>
      </c>
    </row>
    <row r="409" spans="3:15">
      <c r="C409" s="2">
        <v>38805</v>
      </c>
      <c r="D409">
        <v>1173.75</v>
      </c>
      <c r="E409">
        <v>1177.83</v>
      </c>
      <c r="F409">
        <v>1168.92</v>
      </c>
      <c r="G409">
        <v>1173.27</v>
      </c>
      <c r="H409">
        <v>4085000000</v>
      </c>
      <c r="I409">
        <v>1173.27</v>
      </c>
      <c r="O409">
        <f t="shared" si="12"/>
        <v>4.2617752851088906E-5</v>
      </c>
    </row>
    <row r="410" spans="3:15">
      <c r="C410" s="2">
        <v>38804</v>
      </c>
      <c r="D410">
        <v>1167.71</v>
      </c>
      <c r="E410">
        <v>1174.8499999999999</v>
      </c>
      <c r="F410">
        <v>1167.71</v>
      </c>
      <c r="G410">
        <v>1173.22</v>
      </c>
      <c r="H410">
        <v>4375580000</v>
      </c>
      <c r="I410">
        <v>1173.22</v>
      </c>
      <c r="O410">
        <f t="shared" si="12"/>
        <v>5.6832306122974732E-3</v>
      </c>
    </row>
    <row r="411" spans="3:15">
      <c r="C411" s="2">
        <v>38801</v>
      </c>
      <c r="D411">
        <v>1167.58</v>
      </c>
      <c r="E411">
        <v>1173.93</v>
      </c>
      <c r="F411">
        <v>1161.48</v>
      </c>
      <c r="G411">
        <v>1166.5899999999999</v>
      </c>
      <c r="H411">
        <v>4708420000</v>
      </c>
      <c r="I411">
        <v>1166.5899999999999</v>
      </c>
      <c r="O411">
        <f t="shared" si="12"/>
        <v>7.3773515307995843E-4</v>
      </c>
    </row>
    <row r="412" spans="3:15">
      <c r="C412" s="2">
        <v>38800</v>
      </c>
      <c r="D412">
        <v>1170.03</v>
      </c>
      <c r="E412">
        <v>1180.69</v>
      </c>
      <c r="F412">
        <v>1165.0899999999999</v>
      </c>
      <c r="G412">
        <v>1165.73</v>
      </c>
      <c r="H412">
        <v>5668900000</v>
      </c>
      <c r="I412">
        <v>1165.73</v>
      </c>
      <c r="O412">
        <f t="shared" si="12"/>
        <v>-1.7041756585482899E-3</v>
      </c>
    </row>
    <row r="413" spans="3:15">
      <c r="C413" s="2">
        <v>38799</v>
      </c>
      <c r="D413">
        <v>1172.7</v>
      </c>
      <c r="E413">
        <v>1173.04</v>
      </c>
      <c r="F413">
        <v>1166.01</v>
      </c>
      <c r="G413">
        <v>1167.72</v>
      </c>
      <c r="H413">
        <v>4705750000</v>
      </c>
      <c r="I413">
        <v>1167.72</v>
      </c>
      <c r="O413">
        <f t="shared" si="12"/>
        <v>-5.4932420347990878E-3</v>
      </c>
    </row>
    <row r="414" spans="3:15">
      <c r="C414" s="2">
        <v>38798</v>
      </c>
      <c r="D414">
        <v>1166.47</v>
      </c>
      <c r="E414">
        <v>1174.72</v>
      </c>
      <c r="F414">
        <v>1163.83</v>
      </c>
      <c r="G414">
        <v>1174.17</v>
      </c>
      <c r="H414">
        <v>4411640000</v>
      </c>
      <c r="I414">
        <v>1174.17</v>
      </c>
      <c r="O414">
        <f t="shared" si="12"/>
        <v>7.1709798337637586E-3</v>
      </c>
    </row>
    <row r="415" spans="3:15">
      <c r="C415" s="2">
        <v>38797</v>
      </c>
      <c r="D415">
        <v>1157.25</v>
      </c>
      <c r="E415">
        <v>1167.82</v>
      </c>
      <c r="F415">
        <v>1152.8800000000001</v>
      </c>
      <c r="G415">
        <v>1165.81</v>
      </c>
      <c r="H415">
        <v>4261680000</v>
      </c>
      <c r="I415">
        <v>1165.81</v>
      </c>
      <c r="O415">
        <f t="shared" si="12"/>
        <v>5.0952668333475769E-3</v>
      </c>
    </row>
    <row r="416" spans="3:15">
      <c r="C416" s="2">
        <v>38794</v>
      </c>
      <c r="D416">
        <v>1166.68</v>
      </c>
      <c r="E416">
        <v>1169.2</v>
      </c>
      <c r="F416">
        <v>1155.33</v>
      </c>
      <c r="G416">
        <v>1159.9000000000001</v>
      </c>
      <c r="H416">
        <v>5212410000</v>
      </c>
      <c r="I416">
        <v>1159.9000000000001</v>
      </c>
      <c r="O416">
        <f t="shared" si="12"/>
        <v>-5.0865048935092054E-3</v>
      </c>
    </row>
    <row r="417" spans="3:15">
      <c r="C417" s="2">
        <v>38793</v>
      </c>
      <c r="D417">
        <v>1166.1300000000001</v>
      </c>
      <c r="E417">
        <v>1167.77</v>
      </c>
      <c r="F417">
        <v>1161.1600000000001</v>
      </c>
      <c r="G417">
        <v>1165.83</v>
      </c>
      <c r="H417">
        <v>4234510000</v>
      </c>
      <c r="I417">
        <v>1165.83</v>
      </c>
      <c r="O417">
        <f t="shared" si="12"/>
        <v>-3.2584182951621846E-4</v>
      </c>
    </row>
    <row r="418" spans="3:15">
      <c r="C418" s="2">
        <v>38792</v>
      </c>
      <c r="D418">
        <v>1159.94</v>
      </c>
      <c r="E418">
        <v>1169.8399999999999</v>
      </c>
      <c r="F418">
        <v>1159.94</v>
      </c>
      <c r="G418">
        <v>1166.21</v>
      </c>
      <c r="H418">
        <v>4963200000</v>
      </c>
      <c r="I418">
        <v>1166.21</v>
      </c>
      <c r="O418">
        <f t="shared" si="12"/>
        <v>5.8216756076104395E-3</v>
      </c>
    </row>
    <row r="419" spans="3:15">
      <c r="C419" s="2">
        <v>38791</v>
      </c>
      <c r="D419">
        <v>1150.83</v>
      </c>
      <c r="E419">
        <v>1160.28</v>
      </c>
      <c r="F419">
        <v>1150.3499999999999</v>
      </c>
      <c r="G419">
        <v>1159.46</v>
      </c>
      <c r="H419">
        <v>4369770000</v>
      </c>
      <c r="I419">
        <v>1159.46</v>
      </c>
      <c r="O419">
        <f t="shared" si="12"/>
        <v>7.7791588078330873E-3</v>
      </c>
    </row>
    <row r="420" spans="3:15">
      <c r="C420" s="2">
        <v>38790</v>
      </c>
      <c r="D420">
        <v>1148.53</v>
      </c>
      <c r="E420">
        <v>1150.98</v>
      </c>
      <c r="F420">
        <v>1141.45</v>
      </c>
      <c r="G420">
        <v>1150.51</v>
      </c>
      <c r="H420">
        <v>4164110000</v>
      </c>
      <c r="I420">
        <v>1150.51</v>
      </c>
      <c r="O420">
        <f t="shared" si="12"/>
        <v>4.5217784502472354E-4</v>
      </c>
    </row>
    <row r="421" spans="3:15">
      <c r="C421" s="2">
        <v>38787</v>
      </c>
      <c r="D421">
        <v>1151.71</v>
      </c>
      <c r="E421">
        <v>1153.4100000000001</v>
      </c>
      <c r="F421">
        <v>1146.97</v>
      </c>
      <c r="G421">
        <v>1149.99</v>
      </c>
      <c r="H421">
        <v>4928160000</v>
      </c>
      <c r="I421">
        <v>1149.99</v>
      </c>
      <c r="O421">
        <f t="shared" si="12"/>
        <v>-2.1734594519404646E-4</v>
      </c>
    </row>
    <row r="422" spans="3:15">
      <c r="C422" s="2">
        <v>38786</v>
      </c>
      <c r="D422">
        <v>1143.96</v>
      </c>
      <c r="E422">
        <v>1150.24</v>
      </c>
      <c r="F422">
        <v>1138.99</v>
      </c>
      <c r="G422">
        <v>1150.24</v>
      </c>
      <c r="H422">
        <v>4669060000</v>
      </c>
      <c r="I422">
        <v>1150.24</v>
      </c>
      <c r="O422">
        <f t="shared" si="12"/>
        <v>4.0415150007420582E-3</v>
      </c>
    </row>
    <row r="423" spans="3:15">
      <c r="C423" s="2">
        <v>38785</v>
      </c>
      <c r="D423">
        <v>1140.22</v>
      </c>
      <c r="E423">
        <v>1148.26</v>
      </c>
      <c r="F423">
        <v>1140.0899999999999</v>
      </c>
      <c r="G423">
        <v>1145.6099999999999</v>
      </c>
      <c r="H423">
        <v>5469120000</v>
      </c>
      <c r="I423">
        <v>1145.6099999999999</v>
      </c>
      <c r="O423">
        <f t="shared" si="12"/>
        <v>4.5245297908718968E-3</v>
      </c>
    </row>
    <row r="424" spans="3:15">
      <c r="C424" s="2">
        <v>38784</v>
      </c>
      <c r="D424">
        <v>1137.56</v>
      </c>
      <c r="E424">
        <v>1145.3699999999999</v>
      </c>
      <c r="F424">
        <v>1134.9000000000001</v>
      </c>
      <c r="G424">
        <v>1140.45</v>
      </c>
      <c r="H424">
        <v>5185570000</v>
      </c>
      <c r="I424">
        <v>1140.45</v>
      </c>
      <c r="O424">
        <f t="shared" si="12"/>
        <v>1.7127799736495787E-3</v>
      </c>
    </row>
    <row r="425" spans="3:15">
      <c r="C425" s="2">
        <v>38783</v>
      </c>
      <c r="D425">
        <v>1138.4000000000001</v>
      </c>
      <c r="E425">
        <v>1141.05</v>
      </c>
      <c r="F425">
        <v>1136.77</v>
      </c>
      <c r="G425">
        <v>1138.5</v>
      </c>
      <c r="H425">
        <v>3774680000</v>
      </c>
      <c r="I425">
        <v>1138.5</v>
      </c>
      <c r="O425">
        <f t="shared" si="12"/>
        <v>-1.7563888644949984E-4</v>
      </c>
    </row>
    <row r="426" spans="3:15">
      <c r="C426" s="2">
        <v>38780</v>
      </c>
      <c r="D426">
        <v>1125.1199999999999</v>
      </c>
      <c r="E426">
        <v>1139.3800000000001</v>
      </c>
      <c r="F426">
        <v>1125.1199999999999</v>
      </c>
      <c r="G426">
        <v>1138.7</v>
      </c>
      <c r="H426">
        <v>4133000000</v>
      </c>
      <c r="I426">
        <v>1138.7</v>
      </c>
      <c r="O426">
        <f t="shared" si="12"/>
        <v>1.4007497974122209E-2</v>
      </c>
    </row>
    <row r="427" spans="3:15">
      <c r="C427" s="2">
        <v>38779</v>
      </c>
      <c r="D427">
        <v>1119.1199999999999</v>
      </c>
      <c r="E427">
        <v>1123.73</v>
      </c>
      <c r="F427">
        <v>1116.6600000000001</v>
      </c>
      <c r="G427">
        <v>1122.97</v>
      </c>
      <c r="H427">
        <v>3945010000</v>
      </c>
      <c r="I427">
        <v>1122.97</v>
      </c>
      <c r="O427">
        <f t="shared" si="12"/>
        <v>3.7361792650989585E-3</v>
      </c>
    </row>
    <row r="428" spans="3:15">
      <c r="C428" s="2">
        <v>38778</v>
      </c>
      <c r="D428">
        <v>1119.3599999999999</v>
      </c>
      <c r="E428">
        <v>1125.6400000000001</v>
      </c>
      <c r="F428">
        <v>1116.58</v>
      </c>
      <c r="G428">
        <v>1118.79</v>
      </c>
      <c r="H428">
        <v>3951320000</v>
      </c>
      <c r="I428">
        <v>1118.79</v>
      </c>
      <c r="O428">
        <f t="shared" si="12"/>
        <v>4.2921908951902262E-4</v>
      </c>
    </row>
    <row r="429" spans="3:15">
      <c r="C429" s="2">
        <v>38777</v>
      </c>
      <c r="D429">
        <v>1117.01</v>
      </c>
      <c r="E429">
        <v>1123.46</v>
      </c>
      <c r="F429">
        <v>1116.51</v>
      </c>
      <c r="G429">
        <v>1118.31</v>
      </c>
      <c r="H429">
        <v>4134680000</v>
      </c>
      <c r="I429">
        <v>1118.31</v>
      </c>
      <c r="O429">
        <f t="shared" si="12"/>
        <v>2.3303546620536777E-3</v>
      </c>
    </row>
    <row r="430" spans="3:15">
      <c r="C430" s="2">
        <v>38776</v>
      </c>
      <c r="D430">
        <v>1105.3599999999999</v>
      </c>
      <c r="E430">
        <v>1116.1099999999999</v>
      </c>
      <c r="F430">
        <v>1105.3599999999999</v>
      </c>
      <c r="G430">
        <v>1115.71</v>
      </c>
      <c r="H430">
        <v>3847640000</v>
      </c>
      <c r="I430">
        <v>1115.71</v>
      </c>
      <c r="O430">
        <f t="shared" si="12"/>
        <v>1.0158534708326944E-2</v>
      </c>
    </row>
    <row r="431" spans="3:15">
      <c r="C431" s="2">
        <v>38773</v>
      </c>
      <c r="D431">
        <v>1103.0999999999999</v>
      </c>
      <c r="E431">
        <v>1107.24</v>
      </c>
      <c r="F431">
        <v>1097.56</v>
      </c>
      <c r="G431">
        <v>1104.49</v>
      </c>
      <c r="H431">
        <v>3945190000</v>
      </c>
      <c r="I431">
        <v>1104.49</v>
      </c>
      <c r="O431">
        <f t="shared" si="12"/>
        <v>1.4053348323571132E-3</v>
      </c>
    </row>
    <row r="432" spans="3:15">
      <c r="C432" s="2">
        <v>38772</v>
      </c>
      <c r="D432">
        <v>1101.24</v>
      </c>
      <c r="E432">
        <v>1103.5</v>
      </c>
      <c r="F432">
        <v>1086.02</v>
      </c>
      <c r="G432">
        <v>1102.94</v>
      </c>
      <c r="H432">
        <v>4521130000</v>
      </c>
      <c r="I432">
        <v>1102.94</v>
      </c>
      <c r="O432">
        <f t="shared" si="12"/>
        <v>-2.0809959827729312E-3</v>
      </c>
    </row>
    <row r="433" spans="3:15">
      <c r="C433" s="2">
        <v>38771</v>
      </c>
      <c r="D433">
        <v>1095.8900000000001</v>
      </c>
      <c r="E433">
        <v>1106.42</v>
      </c>
      <c r="F433">
        <v>1095.5</v>
      </c>
      <c r="G433">
        <v>1105.24</v>
      </c>
      <c r="H433">
        <v>4168360000</v>
      </c>
      <c r="I433">
        <v>1105.24</v>
      </c>
      <c r="O433">
        <f t="shared" si="12"/>
        <v>9.7204458249589808E-3</v>
      </c>
    </row>
    <row r="434" spans="3:15">
      <c r="C434" s="2">
        <v>38770</v>
      </c>
      <c r="D434">
        <v>1107.49</v>
      </c>
      <c r="E434">
        <v>1108.58</v>
      </c>
      <c r="F434">
        <v>1092.18</v>
      </c>
      <c r="G434">
        <v>1094.5999999999999</v>
      </c>
      <c r="H434">
        <v>4521050000</v>
      </c>
      <c r="I434">
        <v>1094.5999999999999</v>
      </c>
      <c r="O434">
        <f t="shared" si="12"/>
        <v>-1.2102778855786573E-2</v>
      </c>
    </row>
    <row r="435" spans="3:15">
      <c r="C435" s="2">
        <v>38769</v>
      </c>
      <c r="D435">
        <v>1110</v>
      </c>
      <c r="E435">
        <v>1112.29</v>
      </c>
      <c r="F435">
        <v>1105.3800000000001</v>
      </c>
      <c r="G435">
        <v>1108.01</v>
      </c>
      <c r="H435">
        <v>3814440000</v>
      </c>
      <c r="I435">
        <v>1108.01</v>
      </c>
      <c r="O435">
        <f t="shared" si="12"/>
        <v>-1.0458270598736729E-3</v>
      </c>
    </row>
    <row r="436" spans="3:15">
      <c r="C436" s="2">
        <v>38766</v>
      </c>
      <c r="D436">
        <v>1105.49</v>
      </c>
      <c r="E436">
        <v>1112.42</v>
      </c>
      <c r="F436">
        <v>1100.8</v>
      </c>
      <c r="G436">
        <v>1109.17</v>
      </c>
      <c r="H436">
        <v>3944280000</v>
      </c>
      <c r="I436">
        <v>1109.17</v>
      </c>
      <c r="O436">
        <f t="shared" si="12"/>
        <v>2.1865823356675609E-3</v>
      </c>
    </row>
    <row r="437" spans="3:15">
      <c r="C437" s="2">
        <v>38765</v>
      </c>
      <c r="D437">
        <v>1099.03</v>
      </c>
      <c r="E437">
        <v>1108.24</v>
      </c>
      <c r="F437">
        <v>1097.48</v>
      </c>
      <c r="G437">
        <v>1106.75</v>
      </c>
      <c r="H437">
        <v>3878620000</v>
      </c>
      <c r="I437">
        <v>1106.75</v>
      </c>
      <c r="O437">
        <f t="shared" si="12"/>
        <v>6.5847513892552216E-3</v>
      </c>
    </row>
    <row r="438" spans="3:15">
      <c r="C438" s="2">
        <v>38764</v>
      </c>
      <c r="D438">
        <v>1096.1400000000001</v>
      </c>
      <c r="E438">
        <v>1101.03</v>
      </c>
      <c r="F438">
        <v>1094.72</v>
      </c>
      <c r="G438">
        <v>1099.51</v>
      </c>
      <c r="H438">
        <v>4259230000</v>
      </c>
      <c r="I438">
        <v>1099.51</v>
      </c>
      <c r="O438">
        <f t="shared" si="12"/>
        <v>4.2379460575229025E-3</v>
      </c>
    </row>
    <row r="439" spans="3:15">
      <c r="C439" s="2">
        <v>38763</v>
      </c>
      <c r="D439">
        <v>1079.1300000000001</v>
      </c>
      <c r="E439">
        <v>1095.67</v>
      </c>
      <c r="F439">
        <v>1079.1300000000001</v>
      </c>
      <c r="G439">
        <v>1094.8699999999999</v>
      </c>
      <c r="H439">
        <v>4080770000</v>
      </c>
      <c r="I439">
        <v>1094.8699999999999</v>
      </c>
      <c r="O439">
        <f t="shared" si="12"/>
        <v>1.8000762428987085E-2</v>
      </c>
    </row>
    <row r="440" spans="3:15">
      <c r="C440" s="2">
        <v>38759</v>
      </c>
      <c r="D440">
        <v>1075.95</v>
      </c>
      <c r="E440">
        <v>1077.81</v>
      </c>
      <c r="F440">
        <v>1062.97</v>
      </c>
      <c r="G440">
        <v>1075.51</v>
      </c>
      <c r="H440">
        <v>4160680000</v>
      </c>
      <c r="I440">
        <v>1075.51</v>
      </c>
      <c r="O440">
        <f t="shared" si="12"/>
        <v>-2.7446289651080107E-3</v>
      </c>
    </row>
    <row r="441" spans="3:15">
      <c r="C441" s="2">
        <v>38758</v>
      </c>
      <c r="D441">
        <v>1067.0999999999999</v>
      </c>
      <c r="E441">
        <v>1080.04</v>
      </c>
      <c r="F441">
        <v>1060.5899999999999</v>
      </c>
      <c r="G441">
        <v>1078.47</v>
      </c>
      <c r="H441">
        <v>4400870000</v>
      </c>
      <c r="I441">
        <v>1078.47</v>
      </c>
      <c r="O441">
        <f t="shared" si="12"/>
        <v>9.6804696057595212E-3</v>
      </c>
    </row>
    <row r="442" spans="3:15">
      <c r="C442" s="2">
        <v>38757</v>
      </c>
      <c r="D442">
        <v>1069.68</v>
      </c>
      <c r="E442">
        <v>1073.67</v>
      </c>
      <c r="F442">
        <v>1059.3399999999999</v>
      </c>
      <c r="G442">
        <v>1068.1300000000001</v>
      </c>
      <c r="H442">
        <v>4251450000</v>
      </c>
      <c r="I442">
        <v>1068.1300000000001</v>
      </c>
      <c r="O442">
        <f t="shared" si="12"/>
        <v>-2.2325598774426193E-3</v>
      </c>
    </row>
    <row r="443" spans="3:15">
      <c r="C443" s="2">
        <v>38756</v>
      </c>
      <c r="D443">
        <v>1060.06</v>
      </c>
      <c r="E443">
        <v>1079.28</v>
      </c>
      <c r="F443">
        <v>1060.06</v>
      </c>
      <c r="G443">
        <v>1070.52</v>
      </c>
      <c r="H443">
        <v>5114260000</v>
      </c>
      <c r="I443">
        <v>1070.52</v>
      </c>
      <c r="O443">
        <f t="shared" si="12"/>
        <v>1.3040104472244803E-2</v>
      </c>
    </row>
    <row r="444" spans="3:15">
      <c r="C444" s="2">
        <v>38755</v>
      </c>
      <c r="D444">
        <v>1065.51</v>
      </c>
      <c r="E444">
        <v>1071.2</v>
      </c>
      <c r="F444">
        <v>1056.51</v>
      </c>
      <c r="G444">
        <v>1056.74</v>
      </c>
      <c r="H444">
        <v>4089820000</v>
      </c>
      <c r="I444">
        <v>1056.74</v>
      </c>
      <c r="O444">
        <f t="shared" si="12"/>
        <v>-8.8633358031870915E-3</v>
      </c>
    </row>
    <row r="445" spans="3:15">
      <c r="C445" s="2">
        <v>38752</v>
      </c>
      <c r="D445">
        <v>1064.1199999999999</v>
      </c>
      <c r="E445">
        <v>1067.1300000000001</v>
      </c>
      <c r="F445">
        <v>1044.5</v>
      </c>
      <c r="G445">
        <v>1066.19</v>
      </c>
      <c r="H445">
        <v>6438900000</v>
      </c>
      <c r="I445">
        <v>1066.19</v>
      </c>
      <c r="O445">
        <f t="shared" si="12"/>
        <v>2.897160218604053E-3</v>
      </c>
    </row>
    <row r="446" spans="3:15">
      <c r="C446" s="2">
        <v>38751</v>
      </c>
      <c r="D446">
        <v>1097.25</v>
      </c>
      <c r="E446">
        <v>1097.25</v>
      </c>
      <c r="F446">
        <v>1062.78</v>
      </c>
      <c r="G446">
        <v>1063.1099999999999</v>
      </c>
      <c r="H446">
        <v>5859690000</v>
      </c>
      <c r="I446">
        <v>1063.1099999999999</v>
      </c>
      <c r="O446">
        <f t="shared" si="12"/>
        <v>-3.1140638670166296E-2</v>
      </c>
    </row>
    <row r="447" spans="3:15">
      <c r="C447" s="2">
        <v>38750</v>
      </c>
      <c r="D447">
        <v>1100.67</v>
      </c>
      <c r="E447">
        <v>1102.72</v>
      </c>
      <c r="F447">
        <v>1093.97</v>
      </c>
      <c r="G447">
        <v>1097.28</v>
      </c>
      <c r="H447">
        <v>4285450000</v>
      </c>
      <c r="I447">
        <v>1097.28</v>
      </c>
      <c r="O447">
        <f t="shared" si="12"/>
        <v>-5.4743863974186669E-3</v>
      </c>
    </row>
    <row r="448" spans="3:15">
      <c r="C448" s="2">
        <v>38749</v>
      </c>
      <c r="D448">
        <v>1090.05</v>
      </c>
      <c r="E448">
        <v>1104.73</v>
      </c>
      <c r="F448">
        <v>1087.96</v>
      </c>
      <c r="G448">
        <v>1103.32</v>
      </c>
      <c r="H448">
        <v>4749540000</v>
      </c>
      <c r="I448">
        <v>1103.32</v>
      </c>
      <c r="O448">
        <f t="shared" si="12"/>
        <v>1.2972943196320093E-2</v>
      </c>
    </row>
    <row r="449" spans="3:15">
      <c r="C449" s="2">
        <v>38748</v>
      </c>
      <c r="D449">
        <v>1073.8900000000001</v>
      </c>
      <c r="E449">
        <v>1089.3800000000001</v>
      </c>
      <c r="F449">
        <v>1073.8900000000001</v>
      </c>
      <c r="G449">
        <v>1089.19</v>
      </c>
      <c r="H449">
        <v>4077610000</v>
      </c>
      <c r="I449">
        <v>1089.19</v>
      </c>
      <c r="O449">
        <f t="shared" si="12"/>
        <v>1.4266158846042971E-2</v>
      </c>
    </row>
    <row r="450" spans="3:15">
      <c r="C450" s="2">
        <v>38745</v>
      </c>
      <c r="D450">
        <v>1087.6099999999999</v>
      </c>
      <c r="E450">
        <v>1096.45</v>
      </c>
      <c r="F450">
        <v>1071.5899999999999</v>
      </c>
      <c r="G450">
        <v>1073.8699999999999</v>
      </c>
      <c r="H450">
        <v>5412850000</v>
      </c>
      <c r="I450">
        <v>1073.8699999999999</v>
      </c>
      <c r="O450">
        <f t="shared" si="12"/>
        <v>-9.8291425778909598E-3</v>
      </c>
    </row>
    <row r="451" spans="3:15">
      <c r="C451" s="2">
        <v>38744</v>
      </c>
      <c r="D451">
        <v>1096.93</v>
      </c>
      <c r="E451">
        <v>1100.22</v>
      </c>
      <c r="F451">
        <v>1078.46</v>
      </c>
      <c r="G451">
        <v>1084.53</v>
      </c>
      <c r="H451">
        <v>5452400000</v>
      </c>
      <c r="I451">
        <v>1084.53</v>
      </c>
      <c r="O451">
        <f t="shared" si="12"/>
        <v>-1.1817767653758566E-2</v>
      </c>
    </row>
    <row r="452" spans="3:15">
      <c r="C452" s="2">
        <v>38743</v>
      </c>
      <c r="D452">
        <v>1091.94</v>
      </c>
      <c r="E452">
        <v>1099.51</v>
      </c>
      <c r="F452">
        <v>1083.1099999999999</v>
      </c>
      <c r="G452">
        <v>1097.5</v>
      </c>
      <c r="H452">
        <v>5319120000</v>
      </c>
      <c r="I452">
        <v>1097.5</v>
      </c>
      <c r="O452">
        <f t="shared" si="12"/>
        <v>4.8801926440022406E-3</v>
      </c>
    </row>
    <row r="453" spans="3:15">
      <c r="C453" s="2">
        <v>38742</v>
      </c>
      <c r="D453">
        <v>1095.8</v>
      </c>
      <c r="E453">
        <v>1103.69</v>
      </c>
      <c r="F453">
        <v>1089.8599999999999</v>
      </c>
      <c r="G453">
        <v>1092.17</v>
      </c>
      <c r="H453">
        <v>4731910000</v>
      </c>
      <c r="I453">
        <v>1092.17</v>
      </c>
      <c r="O453">
        <f t="shared" si="12"/>
        <v>-4.2032130418132169E-3</v>
      </c>
    </row>
    <row r="454" spans="3:15">
      <c r="C454" s="2">
        <v>38741</v>
      </c>
      <c r="D454">
        <v>1092.4000000000001</v>
      </c>
      <c r="E454">
        <v>1102.97</v>
      </c>
      <c r="F454">
        <v>1092.4000000000001</v>
      </c>
      <c r="G454">
        <v>1096.78</v>
      </c>
      <c r="H454">
        <v>4481390000</v>
      </c>
      <c r="I454">
        <v>1096.78</v>
      </c>
      <c r="O454">
        <f t="shared" ref="O454:O467" si="13">(I454-I455)/I455</f>
        <v>4.598080164138622E-3</v>
      </c>
    </row>
    <row r="455" spans="3:15">
      <c r="C455" s="2">
        <v>38738</v>
      </c>
      <c r="D455">
        <v>1115.49</v>
      </c>
      <c r="E455">
        <v>1115.49</v>
      </c>
      <c r="F455">
        <v>1090.18</v>
      </c>
      <c r="G455">
        <v>1091.76</v>
      </c>
      <c r="H455">
        <v>6208650000</v>
      </c>
      <c r="I455">
        <v>1091.76</v>
      </c>
      <c r="O455">
        <f t="shared" si="13"/>
        <v>-2.2141014617368896E-2</v>
      </c>
    </row>
    <row r="456" spans="3:15">
      <c r="C456" s="2">
        <v>38737</v>
      </c>
      <c r="D456">
        <v>1138.68</v>
      </c>
      <c r="E456">
        <v>1141.58</v>
      </c>
      <c r="F456">
        <v>1114.8399999999999</v>
      </c>
      <c r="G456">
        <v>1116.48</v>
      </c>
      <c r="H456">
        <v>6874289600</v>
      </c>
      <c r="I456">
        <v>1116.48</v>
      </c>
      <c r="O456">
        <f t="shared" si="13"/>
        <v>-1.8944852553513011E-2</v>
      </c>
    </row>
    <row r="457" spans="3:15">
      <c r="C457" s="2">
        <v>38736</v>
      </c>
      <c r="D457">
        <v>1147.95</v>
      </c>
      <c r="E457">
        <v>1147.95</v>
      </c>
      <c r="F457">
        <v>1129.25</v>
      </c>
      <c r="G457">
        <v>1138.04</v>
      </c>
      <c r="H457">
        <v>4810560000</v>
      </c>
      <c r="I457">
        <v>1138.04</v>
      </c>
      <c r="O457">
        <f t="shared" si="13"/>
        <v>-1.0597880423915264E-2</v>
      </c>
    </row>
    <row r="458" spans="3:15">
      <c r="C458" s="2">
        <v>38735</v>
      </c>
      <c r="D458">
        <v>1136.03</v>
      </c>
      <c r="E458">
        <v>1150.45</v>
      </c>
      <c r="F458">
        <v>1135.77</v>
      </c>
      <c r="G458">
        <v>1150.23</v>
      </c>
      <c r="H458">
        <v>4724830000</v>
      </c>
      <c r="I458">
        <v>1150.23</v>
      </c>
      <c r="O458">
        <f t="shared" si="13"/>
        <v>1.2499669903083585E-2</v>
      </c>
    </row>
    <row r="459" spans="3:15">
      <c r="C459" s="2">
        <v>38731</v>
      </c>
      <c r="D459">
        <v>1147.72</v>
      </c>
      <c r="E459">
        <v>1147.77</v>
      </c>
      <c r="F459">
        <v>1131.3900000000001</v>
      </c>
      <c r="G459">
        <v>1136.03</v>
      </c>
      <c r="H459">
        <v>4758730000</v>
      </c>
      <c r="I459">
        <v>1136.03</v>
      </c>
      <c r="O459">
        <f t="shared" si="13"/>
        <v>-1.0823189314386276E-2</v>
      </c>
    </row>
    <row r="460" spans="3:15">
      <c r="C460" s="2">
        <v>38730</v>
      </c>
      <c r="D460">
        <v>1145.68</v>
      </c>
      <c r="E460">
        <v>1150.4100000000001</v>
      </c>
      <c r="F460">
        <v>1143.8</v>
      </c>
      <c r="G460">
        <v>1148.46</v>
      </c>
      <c r="H460">
        <v>3915200000</v>
      </c>
      <c r="I460">
        <v>1148.46</v>
      </c>
      <c r="O460">
        <f t="shared" si="13"/>
        <v>2.4265065288736581E-3</v>
      </c>
    </row>
    <row r="461" spans="3:15">
      <c r="C461" s="2">
        <v>38729</v>
      </c>
      <c r="D461">
        <v>1137.31</v>
      </c>
      <c r="E461">
        <v>1148.4000000000001</v>
      </c>
      <c r="F461">
        <v>1133.18</v>
      </c>
      <c r="G461">
        <v>1145.68</v>
      </c>
      <c r="H461">
        <v>4170360000</v>
      </c>
      <c r="I461">
        <v>1145.68</v>
      </c>
      <c r="O461">
        <f t="shared" si="13"/>
        <v>8.325852387741842E-3</v>
      </c>
    </row>
    <row r="462" spans="3:15">
      <c r="C462" s="2">
        <v>38728</v>
      </c>
      <c r="D462">
        <v>1143.81</v>
      </c>
      <c r="E462">
        <v>1143.81</v>
      </c>
      <c r="F462">
        <v>1131.77</v>
      </c>
      <c r="G462">
        <v>1136.22</v>
      </c>
      <c r="H462">
        <v>4716160000</v>
      </c>
      <c r="I462">
        <v>1136.22</v>
      </c>
      <c r="O462">
        <f t="shared" si="13"/>
        <v>-9.3811574744110532E-3</v>
      </c>
    </row>
    <row r="463" spans="3:15">
      <c r="C463" s="2">
        <v>38727</v>
      </c>
      <c r="D463">
        <v>1145.96</v>
      </c>
      <c r="E463">
        <v>1149.74</v>
      </c>
      <c r="F463">
        <v>1142.02</v>
      </c>
      <c r="G463">
        <v>1146.98</v>
      </c>
      <c r="H463">
        <v>4255780000</v>
      </c>
      <c r="I463">
        <v>1146.98</v>
      </c>
      <c r="O463">
        <f t="shared" si="13"/>
        <v>1.7467554018410802E-3</v>
      </c>
    </row>
    <row r="464" spans="3:15">
      <c r="C464" s="2">
        <v>38724</v>
      </c>
      <c r="D464">
        <v>1140.52</v>
      </c>
      <c r="E464">
        <v>1145.3900000000001</v>
      </c>
      <c r="F464">
        <v>1136.22</v>
      </c>
      <c r="G464">
        <v>1144.98</v>
      </c>
      <c r="H464">
        <v>4389590000</v>
      </c>
      <c r="I464">
        <v>1144.98</v>
      </c>
      <c r="O464">
        <f t="shared" si="13"/>
        <v>2.8816929289036106E-3</v>
      </c>
    </row>
    <row r="465" spans="3:15">
      <c r="C465" s="2">
        <v>38723</v>
      </c>
      <c r="D465">
        <v>1136.27</v>
      </c>
      <c r="E465">
        <v>1142.46</v>
      </c>
      <c r="F465">
        <v>1131.32</v>
      </c>
      <c r="G465">
        <v>1141.69</v>
      </c>
      <c r="H465">
        <v>5270680000</v>
      </c>
      <c r="I465">
        <v>1141.69</v>
      </c>
      <c r="O465">
        <f t="shared" si="13"/>
        <v>4.0012663348399967E-3</v>
      </c>
    </row>
    <row r="466" spans="3:15">
      <c r="C466" s="2">
        <v>38722</v>
      </c>
      <c r="D466">
        <v>1135.71</v>
      </c>
      <c r="E466">
        <v>1139.19</v>
      </c>
      <c r="F466">
        <v>1133.95</v>
      </c>
      <c r="G466">
        <v>1137.1400000000001</v>
      </c>
      <c r="H466">
        <v>4972660000</v>
      </c>
      <c r="I466">
        <v>1137.1400000000001</v>
      </c>
      <c r="O466">
        <f t="shared" si="13"/>
        <v>5.4552493576894229E-4</v>
      </c>
    </row>
    <row r="467" spans="3:15">
      <c r="C467" s="2">
        <v>38721</v>
      </c>
      <c r="D467">
        <v>1132.6600000000001</v>
      </c>
      <c r="E467">
        <v>1136.6300000000001</v>
      </c>
      <c r="F467">
        <v>1129.6600000000001</v>
      </c>
      <c r="G467">
        <v>1136.52</v>
      </c>
      <c r="H467">
        <v>2491020000</v>
      </c>
      <c r="I467">
        <v>1136.52</v>
      </c>
      <c r="O467">
        <f t="shared" si="13"/>
        <v>3.1156497409509112E-3</v>
      </c>
    </row>
    <row r="468" spans="3:15">
      <c r="C468" s="2">
        <v>38720</v>
      </c>
      <c r="D468">
        <v>1116.56</v>
      </c>
      <c r="E468">
        <v>1133.8699999999999</v>
      </c>
      <c r="F468">
        <v>1116.56</v>
      </c>
      <c r="G468">
        <v>1132.99</v>
      </c>
      <c r="H468">
        <v>3991400000</v>
      </c>
      <c r="I468">
        <v>1132.99</v>
      </c>
    </row>
    <row r="469" spans="3:15" ht="15">
      <c r="C469" t="s">
        <v>7</v>
      </c>
    </row>
    <row r="470" spans="3:15">
      <c r="C470" t="s">
        <v>8</v>
      </c>
    </row>
    <row r="471" spans="3:15">
      <c r="C471" t="s">
        <v>9</v>
      </c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4:O470"/>
  <sheetViews>
    <sheetView workbookViewId="0">
      <selection activeCell="O4" sqref="O4:O467"/>
    </sheetView>
  </sheetViews>
  <sheetFormatPr baseColWidth="10" defaultRowHeight="13"/>
  <cols>
    <col min="3" max="3" width="9.85546875" customWidth="1"/>
    <col min="4" max="7" width="7" bestFit="1" customWidth="1"/>
    <col min="8" max="8" width="10" bestFit="1" customWidth="1"/>
    <col min="9" max="9" width="7.85546875" bestFit="1" customWidth="1"/>
  </cols>
  <sheetData>
    <row r="4" spans="3:15"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K4" t="s">
        <v>15</v>
      </c>
      <c r="L4" t="s">
        <v>16</v>
      </c>
      <c r="M4" t="s">
        <v>17</v>
      </c>
      <c r="O4" t="s">
        <v>18</v>
      </c>
    </row>
    <row r="5" spans="3:15">
      <c r="C5" s="2">
        <v>39387</v>
      </c>
      <c r="D5">
        <v>123.83</v>
      </c>
      <c r="E5">
        <v>124.4</v>
      </c>
      <c r="F5">
        <v>122.79</v>
      </c>
      <c r="G5">
        <v>123.99</v>
      </c>
      <c r="H5">
        <v>244717600</v>
      </c>
      <c r="I5">
        <v>123.99</v>
      </c>
      <c r="K5">
        <f>(LN(G5/G6))^2</f>
        <v>2.6178827277313876E-4</v>
      </c>
      <c r="L5">
        <f>(LN(G5)-LN(D5))^2+(LN(D5)-LN(G6))^2</f>
        <v>2.2333813428562232E-4</v>
      </c>
      <c r="M5">
        <f>0.5*(LN(E5)-LN(F5))^2-0.39*(LN(G5)-LN(D5))^2+(LN(D5)-LN(G6))^2</f>
        <v>3.0586668312809534E-4</v>
      </c>
      <c r="O5">
        <f>(I5-I6)/I6</f>
        <v>1.6311475409836025E-2</v>
      </c>
    </row>
    <row r="6" spans="3:15">
      <c r="C6" s="2">
        <v>39386</v>
      </c>
      <c r="D6">
        <v>122.03</v>
      </c>
      <c r="E6">
        <v>123.51</v>
      </c>
      <c r="F6">
        <v>121.52</v>
      </c>
      <c r="G6">
        <v>122</v>
      </c>
      <c r="H6">
        <v>415376200</v>
      </c>
      <c r="I6">
        <v>122</v>
      </c>
      <c r="K6">
        <f t="shared" ref="K6:K69" si="0">(LN(G6/G7))^2</f>
        <v>8.0002503693047159E-4</v>
      </c>
      <c r="L6">
        <f t="shared" ref="L6:L69" si="1">(LN(G6)-LN(D6))^2+(LN(D6)-LN(G7))^2</f>
        <v>7.8623713745777982E-4</v>
      </c>
      <c r="M6">
        <f t="shared" ref="M6:M69" si="2">0.5*(LN(E6)-LN(F6))^2-0.39*(LN(G6)-LN(D6))^2+(LN(D6)-LN(G7))^2</f>
        <v>9.1807495594595809E-4</v>
      </c>
      <c r="O6">
        <f t="shared" ref="O6:O69" si="3">(I6-I7)/I7</f>
        <v>-2.7888446215139442E-2</v>
      </c>
    </row>
    <row r="7" spans="3:15">
      <c r="C7" s="2">
        <v>39385</v>
      </c>
      <c r="D7">
        <v>127.16</v>
      </c>
      <c r="E7">
        <v>128.62</v>
      </c>
      <c r="F7">
        <v>125.32</v>
      </c>
      <c r="G7">
        <v>125.5</v>
      </c>
      <c r="H7">
        <v>227863700</v>
      </c>
      <c r="I7">
        <v>125.5</v>
      </c>
      <c r="K7">
        <f t="shared" si="0"/>
        <v>5.954113988153023E-4</v>
      </c>
      <c r="L7">
        <f t="shared" si="1"/>
        <v>2.9947233866663115E-4</v>
      </c>
      <c r="M7">
        <f t="shared" si="2"/>
        <v>3.9724995912803775E-4</v>
      </c>
      <c r="O7">
        <f t="shared" si="3"/>
        <v>-2.4105754276827328E-2</v>
      </c>
    </row>
    <row r="8" spans="3:15">
      <c r="C8" s="2">
        <v>39382</v>
      </c>
      <c r="D8">
        <v>128</v>
      </c>
      <c r="E8">
        <v>128.85</v>
      </c>
      <c r="F8">
        <v>127.8</v>
      </c>
      <c r="G8">
        <v>128.6</v>
      </c>
      <c r="H8">
        <v>225638800</v>
      </c>
      <c r="I8">
        <v>128.6</v>
      </c>
      <c r="K8">
        <f t="shared" si="0"/>
        <v>5.4407562452881418E-8</v>
      </c>
      <c r="L8">
        <f t="shared" si="1"/>
        <v>4.5976257468854974E-5</v>
      </c>
      <c r="M8">
        <f t="shared" si="2"/>
        <v>4.9052613551152786E-5</v>
      </c>
      <c r="O8">
        <f t="shared" si="3"/>
        <v>-2.3322708543886447E-4</v>
      </c>
    </row>
    <row r="9" spans="3:15">
      <c r="C9" s="2">
        <v>39381</v>
      </c>
      <c r="D9">
        <v>127.63</v>
      </c>
      <c r="E9">
        <v>129.41999999999999</v>
      </c>
      <c r="F9">
        <v>124.32</v>
      </c>
      <c r="G9">
        <v>128.63</v>
      </c>
      <c r="H9">
        <v>389788900</v>
      </c>
      <c r="I9">
        <v>128.63</v>
      </c>
      <c r="K9">
        <f t="shared" si="0"/>
        <v>1.1725191917395501E-3</v>
      </c>
      <c r="L9">
        <f t="shared" si="1"/>
        <v>7.5985098485147344E-4</v>
      </c>
      <c r="M9">
        <f t="shared" si="2"/>
        <v>1.4833658620633842E-3</v>
      </c>
      <c r="O9">
        <f t="shared" si="3"/>
        <v>3.483507642799677E-2</v>
      </c>
    </row>
    <row r="10" spans="3:15">
      <c r="C10" s="2">
        <v>39380</v>
      </c>
      <c r="D10">
        <v>124.35</v>
      </c>
      <c r="E10">
        <v>124.77</v>
      </c>
      <c r="F10">
        <v>122.21</v>
      </c>
      <c r="G10">
        <v>124.3</v>
      </c>
      <c r="H10">
        <v>288818700</v>
      </c>
      <c r="I10">
        <v>124.3</v>
      </c>
      <c r="K10">
        <f t="shared" si="0"/>
        <v>1.0215593008058938E-4</v>
      </c>
      <c r="L10">
        <f t="shared" si="1"/>
        <v>1.1060909199814208E-4</v>
      </c>
      <c r="M10">
        <f t="shared" si="2"/>
        <v>3.2527489177596385E-4</v>
      </c>
      <c r="O10">
        <f t="shared" si="3"/>
        <v>1.0158472165786267E-2</v>
      </c>
    </row>
    <row r="11" spans="3:15">
      <c r="C11" s="2">
        <v>39379</v>
      </c>
      <c r="D11">
        <v>124.89</v>
      </c>
      <c r="E11">
        <v>124.95</v>
      </c>
      <c r="F11">
        <v>122.78</v>
      </c>
      <c r="G11">
        <v>123.05</v>
      </c>
      <c r="H11">
        <v>268433100</v>
      </c>
      <c r="I11">
        <v>123.05</v>
      </c>
      <c r="K11">
        <f t="shared" si="0"/>
        <v>3.8554489947629415E-4</v>
      </c>
      <c r="L11">
        <f t="shared" si="1"/>
        <v>2.4327218009616695E-4</v>
      </c>
      <c r="M11">
        <f t="shared" si="2"/>
        <v>9.0519248667696574E-5</v>
      </c>
      <c r="O11">
        <f t="shared" si="3"/>
        <v>-1.9443780380906828E-2</v>
      </c>
    </row>
    <row r="12" spans="3:15">
      <c r="C12" s="2">
        <v>39378</v>
      </c>
      <c r="D12">
        <v>124.17</v>
      </c>
      <c r="E12">
        <v>125.8</v>
      </c>
      <c r="F12">
        <v>124.06</v>
      </c>
      <c r="G12">
        <v>125.49</v>
      </c>
      <c r="H12">
        <v>202862400</v>
      </c>
      <c r="I12">
        <v>125.49</v>
      </c>
      <c r="K12">
        <f t="shared" si="0"/>
        <v>1.4851013081309947E-4</v>
      </c>
      <c r="L12">
        <f t="shared" si="1"/>
        <v>1.1441814408526876E-4</v>
      </c>
      <c r="M12">
        <f t="shared" si="2"/>
        <v>5.5983807510156191E-5</v>
      </c>
      <c r="O12">
        <f t="shared" si="3"/>
        <v>1.2261030894571236E-2</v>
      </c>
    </row>
    <row r="13" spans="3:15">
      <c r="C13" s="2">
        <v>39375</v>
      </c>
      <c r="D13">
        <v>123.09</v>
      </c>
      <c r="E13">
        <v>124.12</v>
      </c>
      <c r="F13">
        <v>122.72</v>
      </c>
      <c r="G13">
        <v>123.97</v>
      </c>
      <c r="H13">
        <v>278872100</v>
      </c>
      <c r="I13">
        <v>123.97</v>
      </c>
      <c r="K13">
        <f t="shared" si="0"/>
        <v>3.5379096868729134E-4</v>
      </c>
      <c r="L13">
        <f t="shared" si="1"/>
        <v>1.8730013131189265E-4</v>
      </c>
      <c r="M13">
        <f t="shared" si="2"/>
        <v>1.8109708449720829E-4</v>
      </c>
      <c r="O13">
        <f t="shared" si="3"/>
        <v>1.8987341772151917E-2</v>
      </c>
    </row>
    <row r="14" spans="3:15">
      <c r="C14" s="2">
        <v>39374</v>
      </c>
      <c r="D14">
        <v>121.43</v>
      </c>
      <c r="E14">
        <v>122.1</v>
      </c>
      <c r="F14">
        <v>119.82</v>
      </c>
      <c r="G14">
        <v>121.66</v>
      </c>
      <c r="H14">
        <v>261937700</v>
      </c>
      <c r="I14">
        <v>121.66</v>
      </c>
      <c r="K14">
        <f t="shared" si="0"/>
        <v>1.906125625754613E-5</v>
      </c>
      <c r="L14">
        <f t="shared" si="1"/>
        <v>9.6995900716266345E-6</v>
      </c>
      <c r="M14">
        <f t="shared" si="2"/>
        <v>1.8237906904242129E-4</v>
      </c>
      <c r="O14">
        <f t="shared" si="3"/>
        <v>4.3754643771155054E-3</v>
      </c>
    </row>
    <row r="15" spans="3:15">
      <c r="C15" s="2">
        <v>39373</v>
      </c>
      <c r="D15">
        <v>122.38</v>
      </c>
      <c r="E15">
        <v>123.08</v>
      </c>
      <c r="F15">
        <v>120.71</v>
      </c>
      <c r="G15">
        <v>121.13</v>
      </c>
      <c r="H15">
        <v>226543400</v>
      </c>
      <c r="I15">
        <v>121.13</v>
      </c>
      <c r="K15">
        <f t="shared" si="0"/>
        <v>1.4159879110903575E-4</v>
      </c>
      <c r="L15">
        <f t="shared" si="1"/>
        <v>1.0806968827772458E-4</v>
      </c>
      <c r="M15">
        <f t="shared" si="2"/>
        <v>1.5058547501087144E-4</v>
      </c>
      <c r="O15">
        <f t="shared" si="3"/>
        <v>-1.1829009626366477E-2</v>
      </c>
    </row>
    <row r="16" spans="3:15">
      <c r="C16" s="2">
        <v>39372</v>
      </c>
      <c r="D16">
        <v>120.14</v>
      </c>
      <c r="E16">
        <v>123.5</v>
      </c>
      <c r="F16">
        <v>119.2</v>
      </c>
      <c r="G16">
        <v>122.58</v>
      </c>
      <c r="H16">
        <v>318673000</v>
      </c>
      <c r="I16">
        <v>122.58</v>
      </c>
      <c r="K16">
        <f t="shared" si="0"/>
        <v>3.7470518217355882E-4</v>
      </c>
      <c r="L16">
        <f t="shared" si="1"/>
        <v>4.0481798263558631E-4</v>
      </c>
      <c r="M16">
        <f t="shared" si="2"/>
        <v>4.7084060482449305E-4</v>
      </c>
      <c r="O16">
        <f t="shared" si="3"/>
        <v>1.9545870415037796E-2</v>
      </c>
    </row>
    <row r="17" spans="3:15">
      <c r="C17" s="2">
        <v>39371</v>
      </c>
      <c r="D17">
        <v>121.99</v>
      </c>
      <c r="E17">
        <v>122.55</v>
      </c>
      <c r="F17">
        <v>119.93</v>
      </c>
      <c r="G17">
        <v>120.23</v>
      </c>
      <c r="H17">
        <v>202311600</v>
      </c>
      <c r="I17">
        <v>120.23</v>
      </c>
      <c r="K17">
        <f t="shared" si="0"/>
        <v>3.7155339563809341E-4</v>
      </c>
      <c r="L17">
        <f t="shared" si="1"/>
        <v>2.3369167951761824E-4</v>
      </c>
      <c r="M17">
        <f t="shared" si="2"/>
        <v>1.7364753657275492E-4</v>
      </c>
      <c r="O17">
        <f t="shared" si="3"/>
        <v>-1.9091131598270288E-2</v>
      </c>
    </row>
    <row r="18" spans="3:15">
      <c r="C18" s="2">
        <v>39368</v>
      </c>
      <c r="D18">
        <v>121.91</v>
      </c>
      <c r="E18">
        <v>122.6</v>
      </c>
      <c r="F18">
        <v>121.23</v>
      </c>
      <c r="G18">
        <v>122.57</v>
      </c>
      <c r="H18">
        <v>211397600</v>
      </c>
      <c r="I18">
        <v>122.57</v>
      </c>
      <c r="K18">
        <f t="shared" si="0"/>
        <v>2.8728752703199839E-4</v>
      </c>
      <c r="L18">
        <f t="shared" si="1"/>
        <v>1.625617961087139E-4</v>
      </c>
      <c r="M18">
        <f t="shared" si="2"/>
        <v>1.8518119370111719E-4</v>
      </c>
      <c r="O18">
        <f t="shared" si="3"/>
        <v>1.7094017094016995E-2</v>
      </c>
    </row>
    <row r="19" spans="3:15">
      <c r="C19" s="2">
        <v>39367</v>
      </c>
      <c r="D19">
        <v>120.04</v>
      </c>
      <c r="E19">
        <v>120.87</v>
      </c>
      <c r="F19">
        <v>119.12</v>
      </c>
      <c r="G19">
        <v>120.51</v>
      </c>
      <c r="H19">
        <v>212159600</v>
      </c>
      <c r="I19">
        <v>120.51</v>
      </c>
      <c r="K19">
        <f t="shared" si="0"/>
        <v>3.9583310612446703E-6</v>
      </c>
      <c r="L19">
        <f t="shared" si="1"/>
        <v>5.0048064563788471E-5</v>
      </c>
      <c r="M19">
        <f t="shared" si="2"/>
        <v>1.3517185732506195E-4</v>
      </c>
      <c r="O19">
        <f t="shared" si="3"/>
        <v>-1.9875776397515104E-3</v>
      </c>
    </row>
    <row r="20" spans="3:15">
      <c r="C20" s="2">
        <v>39366</v>
      </c>
      <c r="D20">
        <v>120.6</v>
      </c>
      <c r="E20">
        <v>122.14</v>
      </c>
      <c r="F20">
        <v>120.33</v>
      </c>
      <c r="G20">
        <v>120.75</v>
      </c>
      <c r="H20">
        <v>281544900</v>
      </c>
      <c r="I20">
        <v>120.75</v>
      </c>
      <c r="K20">
        <f t="shared" si="0"/>
        <v>7.6277165796625901E-5</v>
      </c>
      <c r="L20">
        <f t="shared" si="1"/>
        <v>5.76552324377043E-5</v>
      </c>
      <c r="M20">
        <f t="shared" si="2"/>
        <v>1.6695942887578693E-4</v>
      </c>
      <c r="O20">
        <f t="shared" si="3"/>
        <v>8.7719298245613787E-3</v>
      </c>
    </row>
    <row r="21" spans="3:15">
      <c r="C21" s="2">
        <v>39365</v>
      </c>
      <c r="D21">
        <v>118.87</v>
      </c>
      <c r="E21">
        <v>120.04</v>
      </c>
      <c r="F21">
        <v>118.75</v>
      </c>
      <c r="G21">
        <v>119.7</v>
      </c>
      <c r="H21">
        <v>209088000</v>
      </c>
      <c r="I21">
        <v>119.7</v>
      </c>
      <c r="K21">
        <f t="shared" si="0"/>
        <v>1.0060272770883607E-6</v>
      </c>
      <c r="L21">
        <f t="shared" si="1"/>
        <v>8.3879646665264984E-5</v>
      </c>
      <c r="M21">
        <f t="shared" si="2"/>
        <v>7.4950993281708178E-5</v>
      </c>
      <c r="O21">
        <f t="shared" si="3"/>
        <v>1.0035122930256277E-3</v>
      </c>
    </row>
    <row r="22" spans="3:15">
      <c r="C22" s="2">
        <v>39364</v>
      </c>
      <c r="D22">
        <v>117.68</v>
      </c>
      <c r="E22">
        <v>119.63</v>
      </c>
      <c r="F22">
        <v>117.67</v>
      </c>
      <c r="G22">
        <v>119.58</v>
      </c>
      <c r="H22">
        <v>230666300</v>
      </c>
      <c r="I22">
        <v>119.58</v>
      </c>
      <c r="K22">
        <f t="shared" si="0"/>
        <v>1.0823141028690234E-3</v>
      </c>
      <c r="L22">
        <f t="shared" si="1"/>
        <v>5.4153158638592716E-4</v>
      </c>
      <c r="M22">
        <f t="shared" si="2"/>
        <v>3.2140383991427062E-4</v>
      </c>
      <c r="O22">
        <f t="shared" si="3"/>
        <v>3.344568317345091E-2</v>
      </c>
    </row>
    <row r="23" spans="3:15">
      <c r="C23" s="2">
        <v>39361</v>
      </c>
      <c r="D23">
        <v>117.17</v>
      </c>
      <c r="E23">
        <v>117.25</v>
      </c>
      <c r="F23">
        <v>115.06</v>
      </c>
      <c r="G23">
        <v>115.71</v>
      </c>
      <c r="H23">
        <v>312657900</v>
      </c>
      <c r="I23">
        <v>115.71</v>
      </c>
      <c r="K23">
        <f t="shared" si="0"/>
        <v>4.5136515926963555E-5</v>
      </c>
      <c r="L23">
        <f t="shared" si="1"/>
        <v>1.9109928934989522E-4</v>
      </c>
      <c r="M23">
        <f t="shared" si="2"/>
        <v>1.5031042209028505E-4</v>
      </c>
      <c r="O23">
        <f t="shared" si="3"/>
        <v>-6.6958537213494818E-3</v>
      </c>
    </row>
    <row r="24" spans="3:15">
      <c r="C24" s="2">
        <v>39360</v>
      </c>
      <c r="D24">
        <v>114.36</v>
      </c>
      <c r="E24">
        <v>116.66</v>
      </c>
      <c r="F24">
        <v>113.51</v>
      </c>
      <c r="G24">
        <v>116.49</v>
      </c>
      <c r="H24">
        <v>257800800</v>
      </c>
      <c r="I24">
        <v>116.49</v>
      </c>
      <c r="K24">
        <f t="shared" si="0"/>
        <v>3.2146853267524641E-4</v>
      </c>
      <c r="L24">
        <f t="shared" si="1"/>
        <v>3.4082763614304073E-4</v>
      </c>
      <c r="M24">
        <f t="shared" si="2"/>
        <v>2.4209425492633307E-4</v>
      </c>
      <c r="O24">
        <f t="shared" si="3"/>
        <v>1.8091242789722017E-2</v>
      </c>
    </row>
    <row r="25" spans="3:15">
      <c r="C25" s="2">
        <v>39359</v>
      </c>
      <c r="D25">
        <v>112.62</v>
      </c>
      <c r="E25">
        <v>114.72</v>
      </c>
      <c r="F25">
        <v>111.58</v>
      </c>
      <c r="G25">
        <v>114.42</v>
      </c>
      <c r="H25">
        <v>284108000</v>
      </c>
      <c r="I25">
        <v>114.42</v>
      </c>
      <c r="K25">
        <f t="shared" si="0"/>
        <v>3.3657211051049321E-4</v>
      </c>
      <c r="L25">
        <f t="shared" si="1"/>
        <v>2.5762755829466524E-4</v>
      </c>
      <c r="M25">
        <f t="shared" si="2"/>
        <v>2.9324091165756314E-4</v>
      </c>
      <c r="O25">
        <f t="shared" si="3"/>
        <v>1.8515221648566834E-2</v>
      </c>
    </row>
    <row r="26" spans="3:15">
      <c r="C26" s="2">
        <v>39358</v>
      </c>
      <c r="D26">
        <v>108.35</v>
      </c>
      <c r="E26">
        <v>112.58</v>
      </c>
      <c r="F26">
        <v>107.43</v>
      </c>
      <c r="G26">
        <v>112.34</v>
      </c>
      <c r="H26">
        <v>459177500</v>
      </c>
      <c r="I26">
        <v>112.34</v>
      </c>
      <c r="K26">
        <f t="shared" si="0"/>
        <v>4.7029072887129719E-4</v>
      </c>
      <c r="L26">
        <f t="shared" si="1"/>
        <v>1.5173669126739213E-3</v>
      </c>
      <c r="M26">
        <f t="shared" si="2"/>
        <v>7.9582281841916269E-4</v>
      </c>
      <c r="O26">
        <f t="shared" si="3"/>
        <v>2.1923041935777279E-2</v>
      </c>
    </row>
    <row r="27" spans="3:15">
      <c r="C27" s="2">
        <v>39357</v>
      </c>
      <c r="D27">
        <v>112.49</v>
      </c>
      <c r="E27">
        <v>113.95</v>
      </c>
      <c r="F27">
        <v>109.81</v>
      </c>
      <c r="G27">
        <v>109.93</v>
      </c>
      <c r="H27">
        <v>365136800</v>
      </c>
      <c r="I27">
        <v>109.93</v>
      </c>
      <c r="K27">
        <f t="shared" si="0"/>
        <v>8.3350995582955219E-4</v>
      </c>
      <c r="L27">
        <f t="shared" si="1"/>
        <v>5.6416777160803037E-4</v>
      </c>
      <c r="M27">
        <f t="shared" si="2"/>
        <v>5.1234635615121443E-4</v>
      </c>
      <c r="O27">
        <f t="shared" si="3"/>
        <v>-2.8457799381352174E-2</v>
      </c>
    </row>
    <row r="28" spans="3:15">
      <c r="C28" s="2">
        <v>39354</v>
      </c>
      <c r="D28">
        <v>114.45</v>
      </c>
      <c r="E28">
        <v>115.45</v>
      </c>
      <c r="F28">
        <v>113.07</v>
      </c>
      <c r="G28">
        <v>113.15</v>
      </c>
      <c r="H28">
        <v>288392300</v>
      </c>
      <c r="I28">
        <v>113.15</v>
      </c>
      <c r="K28">
        <f t="shared" si="0"/>
        <v>6.4043213413578291E-4</v>
      </c>
      <c r="L28">
        <f t="shared" si="1"/>
        <v>3.2324042076774327E-4</v>
      </c>
      <c r="M28">
        <f t="shared" si="2"/>
        <v>3.5879856743310486E-4</v>
      </c>
      <c r="O28">
        <f t="shared" si="3"/>
        <v>-2.4989228780697901E-2</v>
      </c>
    </row>
    <row r="29" spans="3:15">
      <c r="C29" s="2">
        <v>39353</v>
      </c>
      <c r="D29">
        <v>117.05</v>
      </c>
      <c r="E29">
        <v>117.63</v>
      </c>
      <c r="F29">
        <v>113.93</v>
      </c>
      <c r="G29">
        <v>116.05</v>
      </c>
      <c r="H29">
        <v>298108900</v>
      </c>
      <c r="I29">
        <v>116.05</v>
      </c>
      <c r="K29">
        <f t="shared" si="0"/>
        <v>6.1973949200428704E-5</v>
      </c>
      <c r="L29">
        <f t="shared" si="1"/>
        <v>3.4429939958569977E-4</v>
      </c>
      <c r="M29">
        <f t="shared" si="2"/>
        <v>7.5268811661176826E-4</v>
      </c>
      <c r="O29">
        <f t="shared" si="3"/>
        <v>7.9034219211394519E-3</v>
      </c>
    </row>
    <row r="30" spans="3:15">
      <c r="C30" s="2">
        <v>39352</v>
      </c>
      <c r="D30">
        <v>117.78</v>
      </c>
      <c r="E30">
        <v>118.49</v>
      </c>
      <c r="F30">
        <v>114.97</v>
      </c>
      <c r="G30">
        <v>115.14</v>
      </c>
      <c r="H30">
        <v>286696800</v>
      </c>
      <c r="I30">
        <v>115.14</v>
      </c>
      <c r="K30">
        <f t="shared" si="0"/>
        <v>4.2559367912014975E-4</v>
      </c>
      <c r="L30">
        <f t="shared" si="1"/>
        <v>5.1807590708095224E-4</v>
      </c>
      <c r="M30">
        <f t="shared" si="2"/>
        <v>2.5846645230861689E-4</v>
      </c>
      <c r="O30">
        <f t="shared" si="3"/>
        <v>-2.0418580908626898E-2</v>
      </c>
    </row>
    <row r="31" spans="3:15">
      <c r="C31" s="2">
        <v>39351</v>
      </c>
      <c r="D31">
        <v>118.53</v>
      </c>
      <c r="E31">
        <v>119.56</v>
      </c>
      <c r="F31">
        <v>116.84</v>
      </c>
      <c r="G31">
        <v>117.54</v>
      </c>
      <c r="H31">
        <v>311753900</v>
      </c>
      <c r="I31">
        <v>117.54</v>
      </c>
      <c r="K31">
        <f t="shared" si="0"/>
        <v>1.2369180878475444E-4</v>
      </c>
      <c r="L31">
        <f t="shared" si="1"/>
        <v>4.5095230468024248E-4</v>
      </c>
      <c r="M31">
        <f t="shared" si="2"/>
        <v>6.1796396821124503E-4</v>
      </c>
      <c r="O31">
        <f t="shared" si="3"/>
        <v>1.1183757742601613E-2</v>
      </c>
    </row>
    <row r="32" spans="3:15">
      <c r="C32" s="2">
        <v>39350</v>
      </c>
      <c r="D32">
        <v>114.61</v>
      </c>
      <c r="E32">
        <v>116.4</v>
      </c>
      <c r="F32">
        <v>112.98</v>
      </c>
      <c r="G32">
        <v>116.24</v>
      </c>
      <c r="H32">
        <v>260673700</v>
      </c>
      <c r="I32">
        <v>116.24</v>
      </c>
      <c r="K32">
        <f t="shared" si="0"/>
        <v>5.523356147319557E-4</v>
      </c>
      <c r="L32">
        <f t="shared" si="1"/>
        <v>2.8741154454280657E-4</v>
      </c>
      <c r="M32">
        <f t="shared" si="2"/>
        <v>4.5487182836618622E-4</v>
      </c>
      <c r="O32">
        <f t="shared" si="3"/>
        <v>2.3780165580412089E-2</v>
      </c>
    </row>
    <row r="33" spans="3:15">
      <c r="C33" s="2">
        <v>39347</v>
      </c>
      <c r="D33">
        <v>112.11</v>
      </c>
      <c r="E33">
        <v>114.16</v>
      </c>
      <c r="F33">
        <v>112.02</v>
      </c>
      <c r="G33">
        <v>113.54</v>
      </c>
      <c r="H33">
        <v>307242500</v>
      </c>
      <c r="I33">
        <v>113.54</v>
      </c>
      <c r="K33">
        <f t="shared" si="0"/>
        <v>3.6085072619117341E-5</v>
      </c>
      <c r="L33">
        <f t="shared" si="1"/>
        <v>2.0510377555442075E-4</v>
      </c>
      <c r="M33">
        <f t="shared" si="2"/>
        <v>1.6085454447072224E-4</v>
      </c>
      <c r="O33">
        <f t="shared" si="3"/>
        <v>6.0251639199008222E-3</v>
      </c>
    </row>
    <row r="34" spans="3:15">
      <c r="C34" s="2">
        <v>39346</v>
      </c>
      <c r="D34">
        <v>113.25</v>
      </c>
      <c r="E34">
        <v>114.21</v>
      </c>
      <c r="F34">
        <v>111.3</v>
      </c>
      <c r="G34">
        <v>112.86</v>
      </c>
      <c r="H34">
        <v>513911300</v>
      </c>
      <c r="I34">
        <v>112.86</v>
      </c>
      <c r="K34">
        <f t="shared" si="0"/>
        <v>1.0796756441065146E-3</v>
      </c>
      <c r="L34">
        <f t="shared" si="1"/>
        <v>8.7677563532388681E-4</v>
      </c>
      <c r="M34">
        <f t="shared" si="2"/>
        <v>1.1933022457668696E-3</v>
      </c>
      <c r="O34">
        <f t="shared" si="3"/>
        <v>-3.2324444825516559E-2</v>
      </c>
    </row>
    <row r="35" spans="3:15">
      <c r="C35" s="2">
        <v>39345</v>
      </c>
      <c r="D35">
        <v>120.23</v>
      </c>
      <c r="E35">
        <v>120.6</v>
      </c>
      <c r="F35">
        <v>116.44</v>
      </c>
      <c r="G35">
        <v>116.63</v>
      </c>
      <c r="H35">
        <v>316251300</v>
      </c>
      <c r="I35">
        <v>116.63</v>
      </c>
      <c r="K35">
        <f t="shared" si="0"/>
        <v>8.9406239873870703E-4</v>
      </c>
      <c r="L35">
        <f t="shared" si="1"/>
        <v>9.2441186121634356E-4</v>
      </c>
      <c r="M35">
        <f t="shared" si="2"/>
        <v>2.5594182979578122E-4</v>
      </c>
      <c r="O35">
        <f t="shared" si="3"/>
        <v>-2.9458267454439597E-2</v>
      </c>
    </row>
    <row r="36" spans="3:15">
      <c r="C36" s="2">
        <v>39344</v>
      </c>
      <c r="D36">
        <v>120.82</v>
      </c>
      <c r="E36">
        <v>121.99</v>
      </c>
      <c r="F36">
        <v>120.01</v>
      </c>
      <c r="G36">
        <v>120.17</v>
      </c>
      <c r="H36">
        <v>218932200</v>
      </c>
      <c r="I36">
        <v>120.17</v>
      </c>
      <c r="K36">
        <f t="shared" si="0"/>
        <v>1.3556832628659206E-6</v>
      </c>
      <c r="L36">
        <f t="shared" si="1"/>
        <v>4.6993509728634304E-5</v>
      </c>
      <c r="M36">
        <f t="shared" si="2"/>
        <v>1.4043498945453631E-4</v>
      </c>
      <c r="O36">
        <f t="shared" si="3"/>
        <v>-1.1636605435957157E-3</v>
      </c>
    </row>
    <row r="37" spans="3:15">
      <c r="C37" s="2">
        <v>39343</v>
      </c>
      <c r="D37">
        <v>119.53</v>
      </c>
      <c r="E37">
        <v>120.93</v>
      </c>
      <c r="F37">
        <v>118.72</v>
      </c>
      <c r="G37">
        <v>120.31</v>
      </c>
      <c r="H37">
        <v>241517000</v>
      </c>
      <c r="I37">
        <v>120.31</v>
      </c>
      <c r="K37">
        <f t="shared" si="0"/>
        <v>1.0014231543989788E-4</v>
      </c>
      <c r="L37">
        <f t="shared" si="1"/>
        <v>3.1493540876194315E-4</v>
      </c>
      <c r="M37">
        <f t="shared" si="2"/>
        <v>4.2622127356982035E-4</v>
      </c>
      <c r="O37">
        <f t="shared" si="3"/>
        <v>-9.9572086899275321E-3</v>
      </c>
    </row>
    <row r="38" spans="3:15">
      <c r="C38" s="2">
        <v>39340</v>
      </c>
      <c r="D38">
        <v>121.29</v>
      </c>
      <c r="E38">
        <v>121.97</v>
      </c>
      <c r="F38">
        <v>120.32</v>
      </c>
      <c r="G38">
        <v>121.52</v>
      </c>
      <c r="H38">
        <v>284528300</v>
      </c>
      <c r="I38">
        <v>121.52</v>
      </c>
      <c r="K38">
        <f t="shared" si="0"/>
        <v>5.4892276609384092E-7</v>
      </c>
      <c r="L38">
        <f t="shared" si="1"/>
        <v>4.9198532993038343E-6</v>
      </c>
      <c r="M38">
        <f t="shared" si="2"/>
        <v>9.2686677334878574E-5</v>
      </c>
      <c r="O38">
        <f t="shared" si="3"/>
        <v>5.8769969373395721E-3</v>
      </c>
    </row>
    <row r="39" spans="3:15">
      <c r="C39" s="2">
        <v>39339</v>
      </c>
      <c r="D39">
        <v>120.65</v>
      </c>
      <c r="E39">
        <v>121.47</v>
      </c>
      <c r="F39">
        <v>119.4</v>
      </c>
      <c r="G39">
        <v>121.43</v>
      </c>
      <c r="H39">
        <v>326777200</v>
      </c>
      <c r="I39">
        <v>120.81</v>
      </c>
      <c r="K39">
        <f t="shared" si="0"/>
        <v>2.9275387803217473E-4</v>
      </c>
      <c r="L39">
        <f t="shared" si="1"/>
        <v>1.5528833966214382E-4</v>
      </c>
      <c r="M39">
        <f t="shared" si="2"/>
        <v>2.4528099745552601E-4</v>
      </c>
      <c r="O39">
        <f t="shared" si="3"/>
        <v>1.7261704277534498E-2</v>
      </c>
    </row>
    <row r="40" spans="3:15">
      <c r="C40" s="2">
        <v>39338</v>
      </c>
      <c r="D40">
        <v>118.34</v>
      </c>
      <c r="E40">
        <v>120.8</v>
      </c>
      <c r="F40">
        <v>116.72</v>
      </c>
      <c r="G40">
        <v>119.37</v>
      </c>
      <c r="H40">
        <v>319389500</v>
      </c>
      <c r="I40">
        <v>118.76</v>
      </c>
      <c r="K40">
        <f t="shared" si="0"/>
        <v>1.8903801223085385E-4</v>
      </c>
      <c r="L40">
        <f t="shared" si="1"/>
        <v>1.0093810185462927E-4</v>
      </c>
      <c r="M40">
        <f t="shared" si="2"/>
        <v>5.8679707376892024E-4</v>
      </c>
      <c r="O40">
        <f t="shared" si="3"/>
        <v>1.3916161529924099E-2</v>
      </c>
    </row>
    <row r="41" spans="3:15">
      <c r="C41" s="2">
        <v>39337</v>
      </c>
      <c r="D41">
        <v>117.05</v>
      </c>
      <c r="E41">
        <v>118.18</v>
      </c>
      <c r="F41">
        <v>116.22</v>
      </c>
      <c r="G41">
        <v>117.74</v>
      </c>
      <c r="H41">
        <v>272514700</v>
      </c>
      <c r="I41">
        <v>117.13</v>
      </c>
      <c r="K41">
        <f t="shared" si="0"/>
        <v>8.3345337518012653E-5</v>
      </c>
      <c r="L41">
        <f t="shared" si="1"/>
        <v>4.5120219597792575E-5</v>
      </c>
      <c r="M41">
        <f t="shared" si="2"/>
        <v>1.3694594142012829E-4</v>
      </c>
      <c r="O41">
        <f t="shared" si="3"/>
        <v>9.1324200913242212E-3</v>
      </c>
    </row>
    <row r="42" spans="3:15">
      <c r="C42" s="2">
        <v>39336</v>
      </c>
      <c r="D42">
        <v>114.47</v>
      </c>
      <c r="E42">
        <v>116.76</v>
      </c>
      <c r="F42">
        <v>114.05</v>
      </c>
      <c r="G42">
        <v>116.67</v>
      </c>
      <c r="H42">
        <v>305793500</v>
      </c>
      <c r="I42">
        <v>116.07</v>
      </c>
      <c r="K42">
        <f t="shared" si="0"/>
        <v>4.1591391562694665E-5</v>
      </c>
      <c r="L42">
        <f t="shared" si="1"/>
        <v>5.2083991759894403E-4</v>
      </c>
      <c r="M42">
        <f t="shared" si="2"/>
        <v>2.928515021034413E-4</v>
      </c>
      <c r="O42">
        <f t="shared" si="3"/>
        <v>6.5036420395421443E-3</v>
      </c>
    </row>
    <row r="43" spans="3:15">
      <c r="C43" s="2">
        <v>39333</v>
      </c>
      <c r="D43">
        <v>117.68</v>
      </c>
      <c r="E43">
        <v>119.06</v>
      </c>
      <c r="F43">
        <v>115.28</v>
      </c>
      <c r="G43">
        <v>115.92</v>
      </c>
      <c r="H43">
        <v>380195100</v>
      </c>
      <c r="I43">
        <v>115.32</v>
      </c>
      <c r="K43">
        <f t="shared" si="0"/>
        <v>7.0539498613191227E-4</v>
      </c>
      <c r="L43">
        <f t="shared" si="1"/>
        <v>3.590995494303391E-4</v>
      </c>
      <c r="M43">
        <f t="shared" si="2"/>
        <v>5.6394537958866079E-4</v>
      </c>
      <c r="O43">
        <f t="shared" si="3"/>
        <v>-2.6260238115342512E-2</v>
      </c>
    </row>
    <row r="44" spans="3:15">
      <c r="C44" s="2">
        <v>39332</v>
      </c>
      <c r="D44">
        <v>119.57</v>
      </c>
      <c r="E44">
        <v>120.94</v>
      </c>
      <c r="F44">
        <v>118.77</v>
      </c>
      <c r="G44">
        <v>119.04</v>
      </c>
      <c r="H44">
        <v>250568200</v>
      </c>
      <c r="I44">
        <v>118.43</v>
      </c>
      <c r="K44">
        <f t="shared" si="0"/>
        <v>1.0911730567564196E-4</v>
      </c>
      <c r="L44">
        <f t="shared" si="1"/>
        <v>5.577719633726708E-5</v>
      </c>
      <c r="M44">
        <f t="shared" si="2"/>
        <v>1.9225390333465434E-4</v>
      </c>
      <c r="O44">
        <f t="shared" si="3"/>
        <v>-1.0361828361326939E-2</v>
      </c>
    </row>
    <row r="45" spans="3:15">
      <c r="C45" s="2">
        <v>39331</v>
      </c>
      <c r="D45">
        <v>118.76</v>
      </c>
      <c r="E45">
        <v>120.34</v>
      </c>
      <c r="F45">
        <v>118.36</v>
      </c>
      <c r="G45">
        <v>120.29</v>
      </c>
      <c r="H45">
        <v>209803200</v>
      </c>
      <c r="I45">
        <v>119.67</v>
      </c>
      <c r="K45">
        <f t="shared" si="0"/>
        <v>7.7378732194506778E-4</v>
      </c>
      <c r="L45">
        <f t="shared" si="1"/>
        <v>3.893475370992112E-4</v>
      </c>
      <c r="M45">
        <f t="shared" si="2"/>
        <v>2.9919796840955899E-4</v>
      </c>
      <c r="O45">
        <f t="shared" si="3"/>
        <v>2.8181115216083866E-2</v>
      </c>
    </row>
    <row r="46" spans="3:15">
      <c r="C46" s="2">
        <v>39330</v>
      </c>
      <c r="D46">
        <v>114.39</v>
      </c>
      <c r="E46">
        <v>117.16</v>
      </c>
      <c r="F46">
        <v>114.38</v>
      </c>
      <c r="G46">
        <v>116.99</v>
      </c>
      <c r="H46">
        <v>285130500</v>
      </c>
      <c r="I46">
        <v>116.39</v>
      </c>
      <c r="K46">
        <f t="shared" si="0"/>
        <v>5.3643441618216945E-5</v>
      </c>
      <c r="L46">
        <f t="shared" si="1"/>
        <v>1.3930949936042892E-3</v>
      </c>
      <c r="M46">
        <f t="shared" si="2"/>
        <v>9.7932586859405353E-4</v>
      </c>
      <c r="O46">
        <f t="shared" si="3"/>
        <v>-7.2500852951210707E-3</v>
      </c>
    </row>
    <row r="47" spans="3:15">
      <c r="C47" s="2">
        <v>39326</v>
      </c>
      <c r="D47">
        <v>118.42</v>
      </c>
      <c r="E47">
        <v>120.87</v>
      </c>
      <c r="F47">
        <v>117.43</v>
      </c>
      <c r="G47">
        <v>117.85</v>
      </c>
      <c r="H47">
        <v>255517200</v>
      </c>
      <c r="I47">
        <v>117.24</v>
      </c>
      <c r="K47">
        <f t="shared" si="0"/>
        <v>6.6987406566849635E-4</v>
      </c>
      <c r="L47">
        <f t="shared" si="1"/>
        <v>4.6667480892048695E-4</v>
      </c>
      <c r="M47">
        <f t="shared" si="2"/>
        <v>8.5114493117098328E-4</v>
      </c>
      <c r="O47">
        <f t="shared" si="3"/>
        <v>-2.5598404255319136E-2</v>
      </c>
    </row>
    <row r="48" spans="3:15">
      <c r="C48" s="2">
        <v>39325</v>
      </c>
      <c r="D48">
        <v>122.29</v>
      </c>
      <c r="E48">
        <v>123.4</v>
      </c>
      <c r="F48">
        <v>120.78</v>
      </c>
      <c r="G48">
        <v>120.94</v>
      </c>
      <c r="H48">
        <v>254585900</v>
      </c>
      <c r="I48">
        <v>120.32</v>
      </c>
      <c r="K48">
        <f t="shared" si="0"/>
        <v>1.1084182917548488E-4</v>
      </c>
      <c r="L48">
        <f t="shared" si="1"/>
        <v>1.2355378870538555E-4</v>
      </c>
      <c r="M48">
        <f t="shared" si="2"/>
        <v>1.8254416064744837E-4</v>
      </c>
      <c r="O48">
        <f t="shared" si="3"/>
        <v>-1.0444937906077886E-2</v>
      </c>
    </row>
    <row r="49" spans="3:15">
      <c r="C49" s="2">
        <v>39324</v>
      </c>
      <c r="D49">
        <v>122.46</v>
      </c>
      <c r="E49">
        <v>123.51</v>
      </c>
      <c r="F49">
        <v>121.3</v>
      </c>
      <c r="G49">
        <v>122.22</v>
      </c>
      <c r="H49">
        <v>301828400</v>
      </c>
      <c r="I49">
        <v>121.59</v>
      </c>
      <c r="K49">
        <f t="shared" si="0"/>
        <v>1.9607640225976496E-5</v>
      </c>
      <c r="L49">
        <f t="shared" si="1"/>
        <v>4.4677969399116073E-5</v>
      </c>
      <c r="M49">
        <f t="shared" si="2"/>
        <v>2.0232570689080099E-4</v>
      </c>
      <c r="O49">
        <f t="shared" si="3"/>
        <v>4.4609665427509815E-3</v>
      </c>
    </row>
    <row r="50" spans="3:15">
      <c r="C50" s="2">
        <v>39323</v>
      </c>
      <c r="D50">
        <v>120.83</v>
      </c>
      <c r="E50">
        <v>122.43</v>
      </c>
      <c r="F50">
        <v>119.26</v>
      </c>
      <c r="G50">
        <v>121.68</v>
      </c>
      <c r="H50">
        <v>241315700</v>
      </c>
      <c r="I50">
        <v>121.05</v>
      </c>
      <c r="K50">
        <f t="shared" si="0"/>
        <v>6.9343368859792663E-6</v>
      </c>
      <c r="L50">
        <f t="shared" si="1"/>
        <v>6.8296603769109793E-5</v>
      </c>
      <c r="M50">
        <f t="shared" si="2"/>
        <v>3.4408797622076127E-4</v>
      </c>
      <c r="O50">
        <f t="shared" si="3"/>
        <v>2.567500414112989E-3</v>
      </c>
    </row>
    <row r="51" spans="3:15">
      <c r="C51" s="2">
        <v>39322</v>
      </c>
      <c r="D51">
        <v>119.56</v>
      </c>
      <c r="E51">
        <v>121.43</v>
      </c>
      <c r="F51">
        <v>118.06</v>
      </c>
      <c r="G51">
        <v>121.36</v>
      </c>
      <c r="H51">
        <v>190977200</v>
      </c>
      <c r="I51">
        <v>120.74</v>
      </c>
      <c r="K51">
        <f t="shared" si="0"/>
        <v>8.0264443832930691E-4</v>
      </c>
      <c r="L51">
        <f t="shared" si="1"/>
        <v>4.0253125508705253E-4</v>
      </c>
      <c r="M51">
        <f t="shared" si="2"/>
        <v>4.8822411655819224E-4</v>
      </c>
      <c r="O51">
        <f t="shared" si="3"/>
        <v>2.88002726653033E-2</v>
      </c>
    </row>
    <row r="52" spans="3:15">
      <c r="C52" s="2">
        <v>39319</v>
      </c>
      <c r="D52">
        <v>115.69</v>
      </c>
      <c r="E52">
        <v>118.51</v>
      </c>
      <c r="F52">
        <v>113.85</v>
      </c>
      <c r="G52">
        <v>117.97</v>
      </c>
      <c r="H52">
        <v>314495900</v>
      </c>
      <c r="I52">
        <v>117.36</v>
      </c>
      <c r="K52">
        <f t="shared" si="0"/>
        <v>2.0820409716597709E-4</v>
      </c>
      <c r="L52">
        <f t="shared" si="1"/>
        <v>4.0675660256050771E-4</v>
      </c>
      <c r="M52">
        <f t="shared" si="2"/>
        <v>6.8196177122739534E-4</v>
      </c>
      <c r="O52">
        <f t="shared" si="3"/>
        <v>1.452282157676342E-2</v>
      </c>
    </row>
    <row r="53" spans="3:15">
      <c r="C53" s="2">
        <v>39318</v>
      </c>
      <c r="D53">
        <v>118.73</v>
      </c>
      <c r="E53">
        <v>119.4</v>
      </c>
      <c r="F53">
        <v>115.87</v>
      </c>
      <c r="G53">
        <v>116.28</v>
      </c>
      <c r="H53">
        <v>312365400</v>
      </c>
      <c r="I53">
        <v>115.68</v>
      </c>
      <c r="K53">
        <f t="shared" si="0"/>
        <v>2.3596908181252701E-4</v>
      </c>
      <c r="L53">
        <f t="shared" si="1"/>
        <v>4.6489758699671467E-4</v>
      </c>
      <c r="M53">
        <f t="shared" si="2"/>
        <v>3.1088918184458286E-4</v>
      </c>
      <c r="O53">
        <f t="shared" si="3"/>
        <v>-1.5237933089299329E-2</v>
      </c>
    </row>
    <row r="54" spans="3:15">
      <c r="C54" s="2">
        <v>39317</v>
      </c>
      <c r="D54">
        <v>116.19</v>
      </c>
      <c r="E54">
        <v>118.24</v>
      </c>
      <c r="F54">
        <v>115.92</v>
      </c>
      <c r="G54">
        <v>118.08</v>
      </c>
      <c r="H54">
        <v>246869700</v>
      </c>
      <c r="I54">
        <v>117.47</v>
      </c>
      <c r="K54">
        <f t="shared" si="0"/>
        <v>1.9561496457597542E-4</v>
      </c>
      <c r="L54">
        <f t="shared" si="1"/>
        <v>2.6497654678426261E-4</v>
      </c>
      <c r="M54">
        <f t="shared" si="2"/>
        <v>9.942054018940168E-5</v>
      </c>
      <c r="O54">
        <f t="shared" si="3"/>
        <v>1.4071132596685043E-2</v>
      </c>
    </row>
    <row r="55" spans="3:15">
      <c r="C55" s="2">
        <v>39316</v>
      </c>
      <c r="D55">
        <v>113.15</v>
      </c>
      <c r="E55">
        <v>116.57</v>
      </c>
      <c r="F55">
        <v>112.58</v>
      </c>
      <c r="G55">
        <v>116.44</v>
      </c>
      <c r="H55">
        <v>331136600</v>
      </c>
      <c r="I55">
        <v>115.84</v>
      </c>
      <c r="K55">
        <f t="shared" si="0"/>
        <v>1.0484993590982282E-3</v>
      </c>
      <c r="L55">
        <f t="shared" si="1"/>
        <v>8.3532515105423969E-4</v>
      </c>
      <c r="M55">
        <f t="shared" si="2"/>
        <v>2.999363826109059E-4</v>
      </c>
      <c r="O55">
        <f t="shared" si="3"/>
        <v>3.2902362906821199E-2</v>
      </c>
    </row>
    <row r="56" spans="3:15">
      <c r="C56" s="2">
        <v>39315</v>
      </c>
      <c r="D56">
        <v>115.17</v>
      </c>
      <c r="E56">
        <v>115.23</v>
      </c>
      <c r="F56">
        <v>112.41</v>
      </c>
      <c r="G56">
        <v>112.73</v>
      </c>
      <c r="H56">
        <v>275090600</v>
      </c>
      <c r="I56">
        <v>112.15</v>
      </c>
      <c r="K56">
        <f t="shared" si="0"/>
        <v>6.3790035962902953E-7</v>
      </c>
      <c r="L56">
        <f t="shared" si="1"/>
        <v>9.5193829325082059E-4</v>
      </c>
      <c r="M56">
        <f t="shared" si="2"/>
        <v>6.2151303539217907E-4</v>
      </c>
      <c r="O56">
        <f t="shared" si="3"/>
        <v>8.0314117437090319E-4</v>
      </c>
    </row>
    <row r="57" spans="3:15">
      <c r="C57" s="2">
        <v>39312</v>
      </c>
      <c r="D57">
        <v>112.96</v>
      </c>
      <c r="E57">
        <v>115.88</v>
      </c>
      <c r="F57">
        <v>112.5</v>
      </c>
      <c r="G57">
        <v>112.64</v>
      </c>
      <c r="H57">
        <v>428281300</v>
      </c>
      <c r="I57">
        <v>112.06</v>
      </c>
      <c r="K57">
        <f t="shared" si="0"/>
        <v>2.7110488617011308E-4</v>
      </c>
      <c r="L57">
        <f t="shared" si="1"/>
        <v>1.9378068293438949E-4</v>
      </c>
      <c r="M57">
        <f t="shared" si="2"/>
        <v>6.2073186699875677E-4</v>
      </c>
      <c r="O57">
        <f t="shared" si="3"/>
        <v>-1.6327247191011231E-2</v>
      </c>
    </row>
    <row r="58" spans="3:15">
      <c r="C58" s="2">
        <v>39311</v>
      </c>
      <c r="D58">
        <v>116.5</v>
      </c>
      <c r="E58">
        <v>119.71</v>
      </c>
      <c r="F58">
        <v>113.39</v>
      </c>
      <c r="G58">
        <v>114.51</v>
      </c>
      <c r="H58">
        <v>512956300</v>
      </c>
      <c r="I58">
        <v>113.92</v>
      </c>
      <c r="K58">
        <f t="shared" si="0"/>
        <v>1.9426760716082499E-3</v>
      </c>
      <c r="L58">
        <f t="shared" si="1"/>
        <v>1.017586804443095E-3</v>
      </c>
      <c r="M58">
        <f t="shared" si="2"/>
        <v>2.0759074407208176E-3</v>
      </c>
      <c r="O58">
        <f t="shared" si="3"/>
        <v>-4.3091138177236421E-2</v>
      </c>
    </row>
    <row r="59" spans="3:15">
      <c r="C59" s="2">
        <v>39310</v>
      </c>
      <c r="D59">
        <v>120.25</v>
      </c>
      <c r="E59">
        <v>121.2</v>
      </c>
      <c r="F59">
        <v>118.72</v>
      </c>
      <c r="G59">
        <v>119.67</v>
      </c>
      <c r="H59">
        <v>238201100</v>
      </c>
      <c r="I59">
        <v>119.05</v>
      </c>
      <c r="K59">
        <f t="shared" si="0"/>
        <v>4.4719794675571353E-7</v>
      </c>
      <c r="L59">
        <f t="shared" si="1"/>
        <v>5.3667310675606761E-5</v>
      </c>
      <c r="M59">
        <f t="shared" si="2"/>
        <v>2.3488680150784039E-4</v>
      </c>
      <c r="O59">
        <f t="shared" si="3"/>
        <v>6.7243842985625197E-4</v>
      </c>
    </row>
    <row r="60" spans="3:15">
      <c r="C60" s="2">
        <v>39309</v>
      </c>
      <c r="D60">
        <v>119.47</v>
      </c>
      <c r="E60">
        <v>120.69</v>
      </c>
      <c r="F60">
        <v>118.31</v>
      </c>
      <c r="G60">
        <v>119.59</v>
      </c>
      <c r="H60">
        <v>294095200</v>
      </c>
      <c r="I60">
        <v>118.97</v>
      </c>
      <c r="K60">
        <f t="shared" si="0"/>
        <v>7.3545752800435895E-5</v>
      </c>
      <c r="L60">
        <f t="shared" si="1"/>
        <v>9.2780719750962568E-5</v>
      </c>
      <c r="M60">
        <f t="shared" si="2"/>
        <v>2.8972274062438313E-4</v>
      </c>
      <c r="O60">
        <f t="shared" si="3"/>
        <v>-8.5833333333333421E-3</v>
      </c>
    </row>
    <row r="61" spans="3:15">
      <c r="C61" s="2">
        <v>39308</v>
      </c>
      <c r="D61">
        <v>119.19</v>
      </c>
      <c r="E61">
        <v>120.74</v>
      </c>
      <c r="F61">
        <v>119</v>
      </c>
      <c r="G61">
        <v>120.62</v>
      </c>
      <c r="H61">
        <v>258810600</v>
      </c>
      <c r="I61">
        <v>120</v>
      </c>
      <c r="K61">
        <f t="shared" si="0"/>
        <v>4.3865327845313116E-4</v>
      </c>
      <c r="L61">
        <f t="shared" si="1"/>
        <v>2.2355617384720001E-4</v>
      </c>
      <c r="M61">
        <f t="shared" si="2"/>
        <v>1.3120577059924301E-4</v>
      </c>
      <c r="O61">
        <f t="shared" si="3"/>
        <v>2.1189685984171515E-2</v>
      </c>
    </row>
    <row r="62" spans="3:15">
      <c r="C62" s="2">
        <v>39305</v>
      </c>
      <c r="D62">
        <v>118.4</v>
      </c>
      <c r="E62">
        <v>119.21</v>
      </c>
      <c r="F62">
        <v>117.28</v>
      </c>
      <c r="G62">
        <v>118.12</v>
      </c>
      <c r="H62">
        <v>313731600</v>
      </c>
      <c r="I62">
        <v>117.51</v>
      </c>
      <c r="K62">
        <f t="shared" si="0"/>
        <v>4.5031876423093173E-5</v>
      </c>
      <c r="L62">
        <f t="shared" si="1"/>
        <v>8.8020372812157787E-5</v>
      </c>
      <c r="M62">
        <f t="shared" si="2"/>
        <v>2.1343871698307096E-4</v>
      </c>
      <c r="O62">
        <f t="shared" si="3"/>
        <v>6.6820868671292818E-3</v>
      </c>
    </row>
    <row r="63" spans="3:15">
      <c r="C63" s="2">
        <v>39304</v>
      </c>
      <c r="D63">
        <v>113.26</v>
      </c>
      <c r="E63">
        <v>118.92</v>
      </c>
      <c r="F63">
        <v>112.32</v>
      </c>
      <c r="G63">
        <v>117.33</v>
      </c>
      <c r="H63">
        <v>487979700</v>
      </c>
      <c r="I63">
        <v>116.73</v>
      </c>
      <c r="K63">
        <f t="shared" si="0"/>
        <v>1.9277075816384634E-3</v>
      </c>
      <c r="L63">
        <f t="shared" si="1"/>
        <v>1.3203833453523056E-3</v>
      </c>
      <c r="M63">
        <f t="shared" si="2"/>
        <v>1.2180359887202809E-3</v>
      </c>
      <c r="O63">
        <f t="shared" si="3"/>
        <v>4.4937785337033485E-2</v>
      </c>
    </row>
    <row r="64" spans="3:15">
      <c r="C64" s="2">
        <v>39303</v>
      </c>
      <c r="D64">
        <v>115.26</v>
      </c>
      <c r="E64">
        <v>116.28</v>
      </c>
      <c r="F64">
        <v>111.95</v>
      </c>
      <c r="G64">
        <v>112.29</v>
      </c>
      <c r="H64">
        <v>662607400</v>
      </c>
      <c r="I64">
        <v>111.71</v>
      </c>
      <c r="K64">
        <f t="shared" si="0"/>
        <v>2.0415302144679748E-3</v>
      </c>
      <c r="L64">
        <f t="shared" si="1"/>
        <v>1.0454613242523968E-3</v>
      </c>
      <c r="M64">
        <f t="shared" si="2"/>
        <v>8.1822363972425738E-4</v>
      </c>
      <c r="O64">
        <f t="shared" si="3"/>
        <v>-4.4233401779603027E-2</v>
      </c>
    </row>
    <row r="65" spans="3:15">
      <c r="C65" s="2">
        <v>39302</v>
      </c>
      <c r="D65">
        <v>114.07</v>
      </c>
      <c r="E65">
        <v>117.64</v>
      </c>
      <c r="F65">
        <v>110.27</v>
      </c>
      <c r="G65">
        <v>117.48</v>
      </c>
      <c r="H65">
        <v>717828700</v>
      </c>
      <c r="I65">
        <v>116.88</v>
      </c>
      <c r="K65">
        <f t="shared" si="0"/>
        <v>2.0657476608545102E-3</v>
      </c>
      <c r="L65">
        <f t="shared" si="1"/>
        <v>1.1234747838559218E-3</v>
      </c>
      <c r="M65">
        <f t="shared" si="2"/>
        <v>2.0103129711465466E-3</v>
      </c>
      <c r="O65">
        <f t="shared" si="3"/>
        <v>4.6561604584527114E-2</v>
      </c>
    </row>
    <row r="66" spans="3:15">
      <c r="C66" s="2">
        <v>39301</v>
      </c>
      <c r="D66">
        <v>116.91</v>
      </c>
      <c r="E66">
        <v>120.12</v>
      </c>
      <c r="F66">
        <v>112.02</v>
      </c>
      <c r="G66">
        <v>112.26</v>
      </c>
      <c r="H66">
        <v>702263900</v>
      </c>
      <c r="I66">
        <v>111.68</v>
      </c>
      <c r="K66">
        <f t="shared" si="0"/>
        <v>4.5347534199399802E-3</v>
      </c>
      <c r="L66">
        <f t="shared" si="1"/>
        <v>2.3630529200387661E-3</v>
      </c>
      <c r="M66">
        <f t="shared" si="2"/>
        <v>2.5103067796846115E-3</v>
      </c>
      <c r="O66">
        <f t="shared" si="3"/>
        <v>-6.5126402142976617E-2</v>
      </c>
    </row>
    <row r="67" spans="3:15">
      <c r="C67" s="2">
        <v>39298</v>
      </c>
      <c r="D67">
        <v>121.76</v>
      </c>
      <c r="E67">
        <v>122.07</v>
      </c>
      <c r="F67">
        <v>116.86</v>
      </c>
      <c r="G67">
        <v>120.08</v>
      </c>
      <c r="H67">
        <v>655619200</v>
      </c>
      <c r="I67">
        <v>119.46</v>
      </c>
      <c r="K67">
        <f t="shared" si="0"/>
        <v>2.2436393603179915E-6</v>
      </c>
      <c r="L67">
        <f t="shared" si="1"/>
        <v>3.466916525654626E-4</v>
      </c>
      <c r="M67">
        <f t="shared" si="2"/>
        <v>1.0296384330670302E-3</v>
      </c>
      <c r="O67">
        <f t="shared" si="3"/>
        <v>-1.5045135406219225E-3</v>
      </c>
    </row>
    <row r="68" spans="3:15">
      <c r="C68" s="2">
        <v>39297</v>
      </c>
      <c r="D68">
        <v>124.42</v>
      </c>
      <c r="E68">
        <v>124.62</v>
      </c>
      <c r="F68">
        <v>120.06</v>
      </c>
      <c r="G68">
        <v>120.26</v>
      </c>
      <c r="H68">
        <v>520721800</v>
      </c>
      <c r="I68">
        <v>119.64</v>
      </c>
      <c r="K68">
        <f t="shared" si="0"/>
        <v>2.3015179483358763E-3</v>
      </c>
      <c r="L68">
        <f t="shared" si="1"/>
        <v>1.3515519310429197E-3</v>
      </c>
      <c r="M68">
        <f t="shared" si="2"/>
        <v>4.3886778844492356E-4</v>
      </c>
      <c r="O68">
        <f t="shared" si="3"/>
        <v>-4.6845124282982757E-2</v>
      </c>
    </row>
    <row r="69" spans="3:15">
      <c r="C69" s="2">
        <v>39296</v>
      </c>
      <c r="D69">
        <v>125.66</v>
      </c>
      <c r="E69">
        <v>126.31</v>
      </c>
      <c r="F69">
        <v>123.53</v>
      </c>
      <c r="G69">
        <v>126.17</v>
      </c>
      <c r="H69">
        <v>370830800</v>
      </c>
      <c r="I69">
        <v>125.52</v>
      </c>
      <c r="K69">
        <f t="shared" si="0"/>
        <v>2.9204619083670403E-5</v>
      </c>
      <c r="L69">
        <f t="shared" si="1"/>
        <v>1.823809247909666E-5</v>
      </c>
      <c r="M69">
        <f t="shared" si="2"/>
        <v>2.4308069908075502E-4</v>
      </c>
      <c r="O69">
        <f t="shared" si="3"/>
        <v>5.4469721243190694E-3</v>
      </c>
    </row>
    <row r="70" spans="3:15">
      <c r="C70" s="2">
        <v>39295</v>
      </c>
      <c r="D70">
        <v>127.81</v>
      </c>
      <c r="E70">
        <v>128.5</v>
      </c>
      <c r="F70">
        <v>125.49</v>
      </c>
      <c r="G70">
        <v>125.49</v>
      </c>
      <c r="H70">
        <v>346653800</v>
      </c>
      <c r="I70">
        <v>124.84</v>
      </c>
      <c r="K70">
        <f t="shared" ref="K70:K71" si="4">(LN(G70/G71))^2</f>
        <v>6.6974582815431793E-4</v>
      </c>
      <c r="L70">
        <f t="shared" ref="L70" si="5">(LN(G70)-LN(D70))^2+(LN(D70)-LN(G71))^2</f>
        <v>3.9273993847706496E-4</v>
      </c>
      <c r="M70">
        <f t="shared" ref="M70" si="6">0.5*(LN(E70)-LN(F70))^2-0.39*(LN(G70)-LN(D70))^2+(LN(D70)-LN(G71))^2</f>
        <v>2.0720247646029675E-4</v>
      </c>
      <c r="O70">
        <f t="shared" ref="O70:O133" si="7">(I70-I71)/I71</f>
        <v>-2.560099906337809E-2</v>
      </c>
    </row>
    <row r="71" spans="3:15">
      <c r="C71" s="2">
        <v>39294</v>
      </c>
      <c r="D71">
        <v>130.84</v>
      </c>
      <c r="E71">
        <v>130.96</v>
      </c>
      <c r="F71">
        <v>127.53</v>
      </c>
      <c r="G71">
        <v>128.78</v>
      </c>
      <c r="H71">
        <v>325790900</v>
      </c>
      <c r="I71">
        <v>128.12</v>
      </c>
      <c r="O71">
        <f t="shared" si="7"/>
        <v>-4.1971086584796525E-3</v>
      </c>
    </row>
    <row r="72" spans="3:15">
      <c r="C72" s="2">
        <v>39291</v>
      </c>
      <c r="D72">
        <v>128.91</v>
      </c>
      <c r="E72">
        <v>130.55000000000001</v>
      </c>
      <c r="F72">
        <v>127.97</v>
      </c>
      <c r="G72">
        <v>129.33000000000001</v>
      </c>
      <c r="H72">
        <v>307038400</v>
      </c>
      <c r="I72">
        <v>128.66</v>
      </c>
      <c r="O72">
        <f t="shared" si="7"/>
        <v>-6.8699343882671921E-3</v>
      </c>
    </row>
    <row r="73" spans="3:15">
      <c r="C73" s="2">
        <v>39290</v>
      </c>
      <c r="D73">
        <v>130.6</v>
      </c>
      <c r="E73">
        <v>131.77000000000001</v>
      </c>
      <c r="F73">
        <v>130.01</v>
      </c>
      <c r="G73">
        <v>130.22</v>
      </c>
      <c r="H73">
        <v>207939900</v>
      </c>
      <c r="I73">
        <v>129.55000000000001</v>
      </c>
      <c r="K73">
        <f>SQRT(252*AVERAGE(K5:K70))</f>
        <v>0.3602596980884476</v>
      </c>
      <c r="L73">
        <f>SQRT(252*AVERAGE(L5:L70))</f>
        <v>0.32854664491431085</v>
      </c>
      <c r="M73">
        <f>SQRT(252*AVERAGE(M5:M70))</f>
        <v>0.34841747090212116</v>
      </c>
      <c r="O73">
        <f t="shared" si="7"/>
        <v>-2.9246517355498765E-3</v>
      </c>
    </row>
    <row r="74" spans="3:15">
      <c r="C74" s="2">
        <v>39289</v>
      </c>
      <c r="D74">
        <v>132.59</v>
      </c>
      <c r="E74">
        <v>132.63</v>
      </c>
      <c r="F74">
        <v>130.43</v>
      </c>
      <c r="G74">
        <v>130.6</v>
      </c>
      <c r="H74">
        <v>249020100</v>
      </c>
      <c r="I74">
        <v>129.93</v>
      </c>
      <c r="O74">
        <f t="shared" si="7"/>
        <v>-2.0431242460795987E-2</v>
      </c>
    </row>
    <row r="75" spans="3:15">
      <c r="C75" s="2">
        <v>39288</v>
      </c>
      <c r="D75">
        <v>133.74</v>
      </c>
      <c r="E75">
        <v>133.96</v>
      </c>
      <c r="F75">
        <v>133.03</v>
      </c>
      <c r="G75">
        <v>133.33000000000001</v>
      </c>
      <c r="H75">
        <v>131278200</v>
      </c>
      <c r="I75">
        <v>132.63999999999999</v>
      </c>
      <c r="O75">
        <f t="shared" si="7"/>
        <v>-3.7554453958239453E-3</v>
      </c>
    </row>
    <row r="76" spans="3:15">
      <c r="C76" s="2">
        <v>39287</v>
      </c>
      <c r="D76">
        <v>133.30000000000001</v>
      </c>
      <c r="E76">
        <v>134.49</v>
      </c>
      <c r="F76">
        <v>133.16</v>
      </c>
      <c r="G76">
        <v>133.83000000000001</v>
      </c>
      <c r="H76">
        <v>136653800</v>
      </c>
      <c r="I76">
        <v>133.13999999999999</v>
      </c>
      <c r="O76">
        <f t="shared" si="7"/>
        <v>-5.6016132646202112E-3</v>
      </c>
    </row>
    <row r="77" spans="3:15">
      <c r="C77" s="2">
        <v>39284</v>
      </c>
      <c r="D77">
        <v>134.52000000000001</v>
      </c>
      <c r="E77">
        <v>134.72</v>
      </c>
      <c r="F77">
        <v>133.76</v>
      </c>
      <c r="G77">
        <v>134.58000000000001</v>
      </c>
      <c r="H77">
        <v>126019400</v>
      </c>
      <c r="I77">
        <v>133.88999999999999</v>
      </c>
      <c r="O77">
        <f t="shared" si="7"/>
        <v>6.7264573991012691E-4</v>
      </c>
    </row>
    <row r="78" spans="3:15">
      <c r="C78" s="2">
        <v>39283</v>
      </c>
      <c r="D78">
        <v>133.4</v>
      </c>
      <c r="E78">
        <v>134.82</v>
      </c>
      <c r="F78">
        <v>132.66999999999999</v>
      </c>
      <c r="G78">
        <v>134.49</v>
      </c>
      <c r="H78">
        <v>245246300</v>
      </c>
      <c r="I78">
        <v>133.80000000000001</v>
      </c>
      <c r="O78">
        <f t="shared" si="7"/>
        <v>1.3866787906342446E-2</v>
      </c>
    </row>
    <row r="79" spans="3:15">
      <c r="C79" s="2">
        <v>39282</v>
      </c>
      <c r="D79">
        <v>133.07</v>
      </c>
      <c r="E79">
        <v>133.15</v>
      </c>
      <c r="F79">
        <v>132.41999999999999</v>
      </c>
      <c r="G79">
        <v>132.65</v>
      </c>
      <c r="H79">
        <v>137145400</v>
      </c>
      <c r="I79">
        <v>131.97</v>
      </c>
      <c r="O79">
        <f t="shared" si="7"/>
        <v>-6.0583112457411961E-4</v>
      </c>
    </row>
    <row r="80" spans="3:15">
      <c r="C80" s="2">
        <v>39281</v>
      </c>
      <c r="D80">
        <v>131.34</v>
      </c>
      <c r="E80">
        <v>132.88999999999999</v>
      </c>
      <c r="F80">
        <v>131.31</v>
      </c>
      <c r="G80">
        <v>132.72999999999999</v>
      </c>
      <c r="H80">
        <v>166554900</v>
      </c>
      <c r="I80">
        <v>132.05000000000001</v>
      </c>
      <c r="O80">
        <f t="shared" si="7"/>
        <v>1.6238263814068135E-2</v>
      </c>
    </row>
    <row r="81" spans="3:15">
      <c r="C81" s="2">
        <v>39280</v>
      </c>
      <c r="D81">
        <v>131.08000000000001</v>
      </c>
      <c r="E81">
        <v>131.28</v>
      </c>
      <c r="F81">
        <v>129.63</v>
      </c>
      <c r="G81">
        <v>130.61000000000001</v>
      </c>
      <c r="H81">
        <v>196872100</v>
      </c>
      <c r="I81">
        <v>129.94</v>
      </c>
      <c r="O81">
        <f t="shared" si="7"/>
        <v>-8.1673154721013143E-3</v>
      </c>
    </row>
    <row r="82" spans="3:15">
      <c r="C82" s="2">
        <v>39277</v>
      </c>
      <c r="D82">
        <v>131.66</v>
      </c>
      <c r="E82">
        <v>131.87</v>
      </c>
      <c r="F82">
        <v>130.77000000000001</v>
      </c>
      <c r="G82">
        <v>131.69</v>
      </c>
      <c r="H82">
        <v>220012800</v>
      </c>
      <c r="I82">
        <v>131.01</v>
      </c>
      <c r="O82">
        <f t="shared" si="7"/>
        <v>5.7577153385536626E-3</v>
      </c>
    </row>
    <row r="83" spans="3:15">
      <c r="C83" s="2">
        <v>39276</v>
      </c>
      <c r="D83">
        <v>132.16999999999999</v>
      </c>
      <c r="E83">
        <v>132.78</v>
      </c>
      <c r="F83">
        <v>130.68</v>
      </c>
      <c r="G83">
        <v>130.93</v>
      </c>
      <c r="H83">
        <v>226111800</v>
      </c>
      <c r="I83">
        <v>130.26</v>
      </c>
      <c r="O83">
        <f t="shared" si="7"/>
        <v>-6.8618481244282232E-3</v>
      </c>
    </row>
    <row r="84" spans="3:15">
      <c r="C84" s="2">
        <v>39275</v>
      </c>
      <c r="D84">
        <v>132.09</v>
      </c>
      <c r="E84">
        <v>133.22</v>
      </c>
      <c r="F84">
        <v>131.52000000000001</v>
      </c>
      <c r="G84">
        <v>131.84</v>
      </c>
      <c r="H84">
        <v>204062600</v>
      </c>
      <c r="I84">
        <v>131.16</v>
      </c>
      <c r="O84">
        <f t="shared" si="7"/>
        <v>3.3659730722154051E-3</v>
      </c>
    </row>
    <row r="85" spans="3:15">
      <c r="C85" s="2">
        <v>39274</v>
      </c>
      <c r="D85">
        <v>131.69</v>
      </c>
      <c r="E85">
        <v>132.78</v>
      </c>
      <c r="F85">
        <v>131.36000000000001</v>
      </c>
      <c r="G85">
        <v>131.4</v>
      </c>
      <c r="H85">
        <v>214675700</v>
      </c>
      <c r="I85">
        <v>130.72</v>
      </c>
      <c r="O85">
        <f t="shared" si="7"/>
        <v>-4.3415340086830163E-3</v>
      </c>
    </row>
    <row r="86" spans="3:15">
      <c r="C86" s="2">
        <v>39273</v>
      </c>
      <c r="D86">
        <v>132.75</v>
      </c>
      <c r="E86">
        <v>133.18</v>
      </c>
      <c r="F86">
        <v>131.66</v>
      </c>
      <c r="G86">
        <v>131.97</v>
      </c>
      <c r="H86">
        <v>195918600</v>
      </c>
      <c r="I86">
        <v>131.29</v>
      </c>
      <c r="O86">
        <f t="shared" si="7"/>
        <v>-1.8098870690300022E-2</v>
      </c>
    </row>
    <row r="87" spans="3:15">
      <c r="C87" s="2">
        <v>39270</v>
      </c>
      <c r="D87">
        <v>133.83000000000001</v>
      </c>
      <c r="E87">
        <v>135.36000000000001</v>
      </c>
      <c r="F87">
        <v>133.38999999999999</v>
      </c>
      <c r="G87">
        <v>134.4</v>
      </c>
      <c r="H87">
        <v>194171500</v>
      </c>
      <c r="I87">
        <v>133.71</v>
      </c>
      <c r="O87">
        <f t="shared" si="7"/>
        <v>-7.0548046933015642E-3</v>
      </c>
    </row>
    <row r="88" spans="3:15">
      <c r="C88" s="2">
        <v>39269</v>
      </c>
      <c r="D88">
        <v>135.16</v>
      </c>
      <c r="E88">
        <v>135.69999999999999</v>
      </c>
      <c r="F88">
        <v>134.88</v>
      </c>
      <c r="G88">
        <v>135.36000000000001</v>
      </c>
      <c r="H88">
        <v>170464200</v>
      </c>
      <c r="I88">
        <v>134.66</v>
      </c>
      <c r="O88">
        <f t="shared" si="7"/>
        <v>1.0354141656662631E-2</v>
      </c>
    </row>
    <row r="89" spans="3:15">
      <c r="C89" s="2">
        <v>39268</v>
      </c>
      <c r="D89">
        <v>133.49</v>
      </c>
      <c r="E89">
        <v>134.13999999999999</v>
      </c>
      <c r="F89">
        <v>133.11000000000001</v>
      </c>
      <c r="G89">
        <v>133.97</v>
      </c>
      <c r="H89">
        <v>143331600</v>
      </c>
      <c r="I89">
        <v>133.28</v>
      </c>
      <c r="O89">
        <f t="shared" si="7"/>
        <v>1.2019230769230512E-3</v>
      </c>
    </row>
    <row r="90" spans="3:15">
      <c r="C90" s="2">
        <v>39267</v>
      </c>
      <c r="D90">
        <v>133.78</v>
      </c>
      <c r="E90">
        <v>134.08000000000001</v>
      </c>
      <c r="F90">
        <v>133.38999999999999</v>
      </c>
      <c r="G90">
        <v>133.81</v>
      </c>
      <c r="H90">
        <v>165936000</v>
      </c>
      <c r="I90">
        <v>133.12</v>
      </c>
      <c r="O90">
        <f t="shared" si="7"/>
        <v>-8.256398708998366E-4</v>
      </c>
    </row>
    <row r="91" spans="3:15">
      <c r="C91" s="2">
        <v>39263</v>
      </c>
      <c r="D91">
        <v>132.09</v>
      </c>
      <c r="E91">
        <v>134.1</v>
      </c>
      <c r="F91">
        <v>131.78</v>
      </c>
      <c r="G91">
        <v>133.91999999999999</v>
      </c>
      <c r="H91">
        <v>202385700</v>
      </c>
      <c r="I91">
        <v>133.22999999999999</v>
      </c>
      <c r="O91">
        <f t="shared" si="7"/>
        <v>1.4776449082184461E-2</v>
      </c>
    </row>
    <row r="92" spans="3:15">
      <c r="C92" s="2">
        <v>39262</v>
      </c>
      <c r="D92">
        <v>131.13999999999999</v>
      </c>
      <c r="E92">
        <v>132.18</v>
      </c>
      <c r="F92">
        <v>130.71</v>
      </c>
      <c r="G92">
        <v>131.97</v>
      </c>
      <c r="H92">
        <v>223496600</v>
      </c>
      <c r="I92">
        <v>131.29</v>
      </c>
      <c r="O92">
        <f t="shared" si="7"/>
        <v>9.5347943098806655E-3</v>
      </c>
    </row>
    <row r="93" spans="3:15">
      <c r="C93" s="2">
        <v>39261</v>
      </c>
      <c r="D93">
        <v>130.19999999999999</v>
      </c>
      <c r="E93">
        <v>130.93</v>
      </c>
      <c r="F93">
        <v>129.63</v>
      </c>
      <c r="G93">
        <v>130.72</v>
      </c>
      <c r="H93">
        <v>244295500</v>
      </c>
      <c r="I93">
        <v>130.05000000000001</v>
      </c>
      <c r="O93">
        <f t="shared" si="7"/>
        <v>8.6086551884598551E-3</v>
      </c>
    </row>
    <row r="94" spans="3:15">
      <c r="C94" s="2">
        <v>39260</v>
      </c>
      <c r="D94">
        <v>128.44999999999999</v>
      </c>
      <c r="E94">
        <v>129.63</v>
      </c>
      <c r="F94">
        <v>128.27000000000001</v>
      </c>
      <c r="G94">
        <v>129.61000000000001</v>
      </c>
      <c r="H94">
        <v>165556300</v>
      </c>
      <c r="I94">
        <v>128.94</v>
      </c>
      <c r="O94">
        <f t="shared" si="7"/>
        <v>1.3042111879321154E-2</v>
      </c>
    </row>
    <row r="95" spans="3:15">
      <c r="C95" s="2">
        <v>39259</v>
      </c>
      <c r="D95">
        <v>126.89</v>
      </c>
      <c r="E95">
        <v>128.43</v>
      </c>
      <c r="F95">
        <v>126.64</v>
      </c>
      <c r="G95">
        <v>127.94</v>
      </c>
      <c r="H95">
        <v>168904700</v>
      </c>
      <c r="I95">
        <v>127.28</v>
      </c>
      <c r="O95">
        <f t="shared" si="7"/>
        <v>8.8776157260621793E-3</v>
      </c>
    </row>
    <row r="96" spans="3:15">
      <c r="C96" s="2">
        <v>39256</v>
      </c>
      <c r="D96">
        <v>128.27000000000001</v>
      </c>
      <c r="E96">
        <v>128.37</v>
      </c>
      <c r="F96">
        <v>126.62</v>
      </c>
      <c r="G96">
        <v>126.81</v>
      </c>
      <c r="H96">
        <v>226129300</v>
      </c>
      <c r="I96">
        <v>126.16</v>
      </c>
      <c r="O96">
        <f t="shared" si="7"/>
        <v>-1.1595111250391758E-2</v>
      </c>
    </row>
    <row r="97" spans="3:15">
      <c r="C97" s="2">
        <v>39255</v>
      </c>
      <c r="D97">
        <v>127.16</v>
      </c>
      <c r="E97">
        <v>128.63999999999999</v>
      </c>
      <c r="F97">
        <v>126.19</v>
      </c>
      <c r="G97">
        <v>128.30000000000001</v>
      </c>
      <c r="H97">
        <v>334286500</v>
      </c>
      <c r="I97">
        <v>127.64</v>
      </c>
      <c r="O97">
        <f t="shared" si="7"/>
        <v>-2.8903991875633963E-3</v>
      </c>
    </row>
    <row r="98" spans="3:15">
      <c r="C98" s="2">
        <v>39254</v>
      </c>
      <c r="D98">
        <v>129.05000000000001</v>
      </c>
      <c r="E98">
        <v>129.81</v>
      </c>
      <c r="F98">
        <v>128.59</v>
      </c>
      <c r="G98">
        <v>128.66999999999999</v>
      </c>
      <c r="H98">
        <v>176703000</v>
      </c>
      <c r="I98">
        <v>128.01</v>
      </c>
      <c r="O98">
        <f t="shared" si="7"/>
        <v>-5.9791893151111214E-3</v>
      </c>
    </row>
    <row r="99" spans="3:15">
      <c r="C99" s="2">
        <v>39253</v>
      </c>
      <c r="D99">
        <v>128.36000000000001</v>
      </c>
      <c r="E99">
        <v>129.69999999999999</v>
      </c>
      <c r="F99">
        <v>127.75</v>
      </c>
      <c r="G99">
        <v>129.44999999999999</v>
      </c>
      <c r="H99">
        <v>193157300</v>
      </c>
      <c r="I99">
        <v>128.78</v>
      </c>
      <c r="O99">
        <f t="shared" si="7"/>
        <v>1.3696473551637238E-2</v>
      </c>
    </row>
    <row r="100" spans="3:15">
      <c r="C100" s="2">
        <v>39252</v>
      </c>
      <c r="D100">
        <v>126.62</v>
      </c>
      <c r="E100">
        <v>127.97</v>
      </c>
      <c r="F100">
        <v>126.58</v>
      </c>
      <c r="G100">
        <v>127.7</v>
      </c>
      <c r="H100">
        <v>159479000</v>
      </c>
      <c r="I100">
        <v>127.04</v>
      </c>
      <c r="O100">
        <f t="shared" si="7"/>
        <v>5.0632911392405108E-3</v>
      </c>
    </row>
    <row r="101" spans="3:15">
      <c r="C101" s="2">
        <v>39249</v>
      </c>
      <c r="D101">
        <v>127.93</v>
      </c>
      <c r="E101">
        <v>127.94</v>
      </c>
      <c r="F101">
        <v>126.62</v>
      </c>
      <c r="G101">
        <v>127.05</v>
      </c>
      <c r="H101">
        <v>233284900</v>
      </c>
      <c r="I101">
        <v>126.4</v>
      </c>
      <c r="O101">
        <f t="shared" si="7"/>
        <v>3.0153943818442283E-3</v>
      </c>
    </row>
    <row r="102" spans="3:15">
      <c r="C102" s="2">
        <v>39248</v>
      </c>
      <c r="D102">
        <v>127.06</v>
      </c>
      <c r="E102">
        <v>127.97</v>
      </c>
      <c r="F102">
        <v>126.32</v>
      </c>
      <c r="G102">
        <v>127.3</v>
      </c>
      <c r="H102">
        <v>308032800</v>
      </c>
      <c r="I102">
        <v>126.02</v>
      </c>
      <c r="O102">
        <f t="shared" si="7"/>
        <v>2.2268172419277967E-3</v>
      </c>
    </row>
    <row r="103" spans="3:15">
      <c r="C103" s="2">
        <v>39247</v>
      </c>
      <c r="D103">
        <v>128.24</v>
      </c>
      <c r="E103">
        <v>129.30000000000001</v>
      </c>
      <c r="F103">
        <v>126.68</v>
      </c>
      <c r="G103">
        <v>127.02</v>
      </c>
      <c r="H103">
        <v>300958000</v>
      </c>
      <c r="I103">
        <v>125.74</v>
      </c>
      <c r="O103">
        <f t="shared" si="7"/>
        <v>-1.7809717231682669E-2</v>
      </c>
    </row>
    <row r="104" spans="3:15">
      <c r="C104" s="2">
        <v>39246</v>
      </c>
      <c r="D104">
        <v>128.87</v>
      </c>
      <c r="E104">
        <v>129.77000000000001</v>
      </c>
      <c r="F104">
        <v>128.82</v>
      </c>
      <c r="G104">
        <v>129.32</v>
      </c>
      <c r="H104">
        <v>160570400</v>
      </c>
      <c r="I104">
        <v>128.02000000000001</v>
      </c>
      <c r="O104">
        <f t="shared" si="7"/>
        <v>1.2656225280810066E-2</v>
      </c>
    </row>
    <row r="105" spans="3:15">
      <c r="C105" s="2">
        <v>39245</v>
      </c>
      <c r="D105">
        <v>127.89</v>
      </c>
      <c r="E105">
        <v>128.24</v>
      </c>
      <c r="F105">
        <v>127.05</v>
      </c>
      <c r="G105">
        <v>127.7</v>
      </c>
      <c r="H105">
        <v>207599800</v>
      </c>
      <c r="I105">
        <v>126.42</v>
      </c>
      <c r="O105">
        <f t="shared" si="7"/>
        <v>7.9164027865744567E-4</v>
      </c>
    </row>
    <row r="106" spans="3:15">
      <c r="C106" s="2">
        <v>39242</v>
      </c>
      <c r="D106">
        <v>128.85</v>
      </c>
      <c r="E106">
        <v>128.93</v>
      </c>
      <c r="F106">
        <v>127.26</v>
      </c>
      <c r="G106">
        <v>127.6</v>
      </c>
      <c r="H106">
        <v>238629400</v>
      </c>
      <c r="I106">
        <v>126.32</v>
      </c>
      <c r="O106">
        <f t="shared" si="7"/>
        <v>-1.3895394223263085E-2</v>
      </c>
    </row>
    <row r="107" spans="3:15">
      <c r="C107" s="2">
        <v>39241</v>
      </c>
      <c r="D107">
        <v>128.77000000000001</v>
      </c>
      <c r="E107">
        <v>129.93</v>
      </c>
      <c r="F107">
        <v>128.46</v>
      </c>
      <c r="G107">
        <v>129.4</v>
      </c>
      <c r="H107">
        <v>160964400</v>
      </c>
      <c r="I107">
        <v>128.1</v>
      </c>
      <c r="O107">
        <f t="shared" si="7"/>
        <v>7.6299850546684414E-3</v>
      </c>
    </row>
    <row r="108" spans="3:15">
      <c r="C108" s="2">
        <v>39240</v>
      </c>
      <c r="D108">
        <v>128.76</v>
      </c>
      <c r="E108">
        <v>129.19</v>
      </c>
      <c r="F108">
        <v>128.18</v>
      </c>
      <c r="G108">
        <v>128.41999999999999</v>
      </c>
      <c r="H108">
        <v>198696400</v>
      </c>
      <c r="I108">
        <v>127.13</v>
      </c>
      <c r="O108">
        <f t="shared" si="7"/>
        <v>-4.1516528278239167E-3</v>
      </c>
    </row>
    <row r="109" spans="3:15">
      <c r="C109" s="2">
        <v>39239</v>
      </c>
      <c r="D109">
        <v>129.69999999999999</v>
      </c>
      <c r="E109">
        <v>130.07</v>
      </c>
      <c r="F109">
        <v>128.85</v>
      </c>
      <c r="G109">
        <v>128.96</v>
      </c>
      <c r="H109">
        <v>161660500</v>
      </c>
      <c r="I109">
        <v>127.66</v>
      </c>
      <c r="O109">
        <f t="shared" si="7"/>
        <v>-6.262721152340559E-4</v>
      </c>
    </row>
    <row r="110" spans="3:15">
      <c r="C110" s="2">
        <v>39238</v>
      </c>
      <c r="D110">
        <v>130.09</v>
      </c>
      <c r="E110">
        <v>130.36000000000001</v>
      </c>
      <c r="F110">
        <v>128.87</v>
      </c>
      <c r="G110">
        <v>129.04</v>
      </c>
      <c r="H110">
        <v>179951200</v>
      </c>
      <c r="I110">
        <v>127.74</v>
      </c>
      <c r="O110">
        <f t="shared" si="7"/>
        <v>-1.0611106808148234E-2</v>
      </c>
    </row>
    <row r="111" spans="3:15">
      <c r="C111" s="2">
        <v>39235</v>
      </c>
      <c r="D111">
        <v>130.15</v>
      </c>
      <c r="E111">
        <v>131.41999999999999</v>
      </c>
      <c r="F111">
        <v>130.08000000000001</v>
      </c>
      <c r="G111">
        <v>130.41999999999999</v>
      </c>
      <c r="H111">
        <v>234690200</v>
      </c>
      <c r="I111">
        <v>129.11000000000001</v>
      </c>
      <c r="O111">
        <f t="shared" si="7"/>
        <v>-9.9685606931982432E-3</v>
      </c>
    </row>
    <row r="112" spans="3:15">
      <c r="C112" s="2">
        <v>39234</v>
      </c>
      <c r="D112">
        <v>131.96</v>
      </c>
      <c r="E112">
        <v>132.24</v>
      </c>
      <c r="F112">
        <v>130.96</v>
      </c>
      <c r="G112">
        <v>131.72999999999999</v>
      </c>
      <c r="H112">
        <v>200466800</v>
      </c>
      <c r="I112">
        <v>130.41</v>
      </c>
      <c r="O112">
        <f t="shared" si="7"/>
        <v>-9.9586333690819258E-4</v>
      </c>
    </row>
    <row r="113" spans="3:15">
      <c r="C113" s="2">
        <v>39233</v>
      </c>
      <c r="D113">
        <v>134.51</v>
      </c>
      <c r="E113">
        <v>134.91999999999999</v>
      </c>
      <c r="F113">
        <v>131.76</v>
      </c>
      <c r="G113">
        <v>131.87</v>
      </c>
      <c r="H113">
        <v>233094300</v>
      </c>
      <c r="I113">
        <v>130.54</v>
      </c>
      <c r="O113">
        <f t="shared" si="7"/>
        <v>-2.2465178972592485E-2</v>
      </c>
    </row>
    <row r="114" spans="3:15">
      <c r="C114" s="2">
        <v>39232</v>
      </c>
      <c r="D114">
        <v>134.77000000000001</v>
      </c>
      <c r="E114">
        <v>134.91999999999999</v>
      </c>
      <c r="F114">
        <v>133.84</v>
      </c>
      <c r="G114">
        <v>134.9</v>
      </c>
      <c r="H114">
        <v>164731200</v>
      </c>
      <c r="I114">
        <v>133.54</v>
      </c>
      <c r="O114">
        <f t="shared" si="7"/>
        <v>1.0365438450480477E-2</v>
      </c>
    </row>
    <row r="115" spans="3:15">
      <c r="C115" s="2">
        <v>39228</v>
      </c>
      <c r="D115">
        <v>133.37</v>
      </c>
      <c r="E115">
        <v>133.87</v>
      </c>
      <c r="F115">
        <v>132.96</v>
      </c>
      <c r="G115">
        <v>133.51</v>
      </c>
      <c r="H115">
        <v>120921900</v>
      </c>
      <c r="I115">
        <v>132.16999999999999</v>
      </c>
      <c r="O115">
        <f t="shared" si="7"/>
        <v>3.8736138538659494E-3</v>
      </c>
    </row>
    <row r="116" spans="3:15">
      <c r="C116" s="2">
        <v>39227</v>
      </c>
      <c r="D116">
        <v>132.03</v>
      </c>
      <c r="E116">
        <v>133.24</v>
      </c>
      <c r="F116">
        <v>131.78</v>
      </c>
      <c r="G116">
        <v>133</v>
      </c>
      <c r="H116">
        <v>164850000</v>
      </c>
      <c r="I116">
        <v>131.66</v>
      </c>
      <c r="O116">
        <f t="shared" si="7"/>
        <v>4.5780558522813541E-3</v>
      </c>
    </row>
    <row r="117" spans="3:15">
      <c r="C117" s="2">
        <v>39226</v>
      </c>
      <c r="D117">
        <v>132.38999999999999</v>
      </c>
      <c r="E117">
        <v>132.94</v>
      </c>
      <c r="F117">
        <v>131.38</v>
      </c>
      <c r="G117">
        <v>132.38999999999999</v>
      </c>
      <c r="H117">
        <v>151050100</v>
      </c>
      <c r="I117">
        <v>131.06</v>
      </c>
      <c r="O117">
        <f t="shared" si="7"/>
        <v>3.3685499923441871E-3</v>
      </c>
    </row>
    <row r="118" spans="3:15">
      <c r="C118" s="2">
        <v>39225</v>
      </c>
      <c r="D118">
        <v>132.44</v>
      </c>
      <c r="E118">
        <v>132.72999999999999</v>
      </c>
      <c r="F118">
        <v>131.69999999999999</v>
      </c>
      <c r="G118">
        <v>131.94999999999999</v>
      </c>
      <c r="H118">
        <v>147199600</v>
      </c>
      <c r="I118">
        <v>130.62</v>
      </c>
      <c r="O118">
        <f t="shared" si="7"/>
        <v>-8.4142889925789967E-4</v>
      </c>
    </row>
    <row r="119" spans="3:15">
      <c r="C119" s="2">
        <v>39224</v>
      </c>
      <c r="D119">
        <v>131.97999999999999</v>
      </c>
      <c r="E119">
        <v>132.72</v>
      </c>
      <c r="F119">
        <v>131.59</v>
      </c>
      <c r="G119">
        <v>132.06</v>
      </c>
      <c r="H119">
        <v>168700000</v>
      </c>
      <c r="I119">
        <v>130.72999999999999</v>
      </c>
      <c r="O119">
        <f t="shared" si="7"/>
        <v>-1.1642851742647769E-2</v>
      </c>
    </row>
    <row r="120" spans="3:15">
      <c r="C120" s="2">
        <v>39221</v>
      </c>
      <c r="D120">
        <v>134.33000000000001</v>
      </c>
      <c r="E120">
        <v>134.68</v>
      </c>
      <c r="F120">
        <v>133.36000000000001</v>
      </c>
      <c r="G120">
        <v>133.61000000000001</v>
      </c>
      <c r="H120">
        <v>182594900</v>
      </c>
      <c r="I120">
        <v>132.27000000000001</v>
      </c>
      <c r="O120">
        <f t="shared" si="7"/>
        <v>-7.9501987549688898E-3</v>
      </c>
    </row>
    <row r="121" spans="3:15">
      <c r="C121" s="2">
        <v>39220</v>
      </c>
      <c r="D121">
        <v>134.80000000000001</v>
      </c>
      <c r="E121">
        <v>135.03</v>
      </c>
      <c r="F121">
        <v>133.94</v>
      </c>
      <c r="G121">
        <v>134.68</v>
      </c>
      <c r="H121">
        <v>119489500</v>
      </c>
      <c r="I121">
        <v>133.33000000000001</v>
      </c>
      <c r="O121">
        <f t="shared" si="7"/>
        <v>2.4058341478085982E-3</v>
      </c>
    </row>
    <row r="122" spans="3:15">
      <c r="C122" s="2">
        <v>39219</v>
      </c>
      <c r="D122">
        <v>133.24</v>
      </c>
      <c r="E122">
        <v>134.5</v>
      </c>
      <c r="F122">
        <v>132.94999999999999</v>
      </c>
      <c r="G122">
        <v>134.36000000000001</v>
      </c>
      <c r="H122">
        <v>135217900</v>
      </c>
      <c r="I122">
        <v>133.01</v>
      </c>
      <c r="O122">
        <f t="shared" si="7"/>
        <v>8.9509216415078387E-3</v>
      </c>
    </row>
    <row r="123" spans="3:15">
      <c r="C123" s="2">
        <v>39218</v>
      </c>
      <c r="D123">
        <v>132.69</v>
      </c>
      <c r="E123">
        <v>133.35</v>
      </c>
      <c r="F123">
        <v>132.12</v>
      </c>
      <c r="G123">
        <v>133.16999999999999</v>
      </c>
      <c r="H123">
        <v>192686200</v>
      </c>
      <c r="I123">
        <v>131.83000000000001</v>
      </c>
      <c r="O123">
        <f t="shared" si="7"/>
        <v>-1.5168752370103763E-4</v>
      </c>
    </row>
    <row r="124" spans="3:15">
      <c r="C124" s="2">
        <v>39217</v>
      </c>
      <c r="D124">
        <v>133.56</v>
      </c>
      <c r="E124">
        <v>134.61000000000001</v>
      </c>
      <c r="F124">
        <v>132.97</v>
      </c>
      <c r="G124">
        <v>133.19</v>
      </c>
      <c r="H124">
        <v>141675400</v>
      </c>
      <c r="I124">
        <v>131.85</v>
      </c>
      <c r="O124">
        <f t="shared" si="7"/>
        <v>-6.3305448790414E-3</v>
      </c>
    </row>
    <row r="125" spans="3:15">
      <c r="C125" s="2">
        <v>39214</v>
      </c>
      <c r="D125">
        <v>135.15</v>
      </c>
      <c r="E125">
        <v>135.34</v>
      </c>
      <c r="F125">
        <v>133.56</v>
      </c>
      <c r="G125">
        <v>134.04</v>
      </c>
      <c r="H125">
        <v>157444900</v>
      </c>
      <c r="I125">
        <v>132.69</v>
      </c>
      <c r="O125">
        <f t="shared" si="7"/>
        <v>-7.7026622793897786E-3</v>
      </c>
    </row>
    <row r="126" spans="3:15">
      <c r="C126" s="2">
        <v>39213</v>
      </c>
      <c r="D126">
        <v>134.08000000000001</v>
      </c>
      <c r="E126">
        <v>135.36000000000001</v>
      </c>
      <c r="F126">
        <v>133.38999999999999</v>
      </c>
      <c r="G126">
        <v>135.08000000000001</v>
      </c>
      <c r="H126">
        <v>171550700</v>
      </c>
      <c r="I126">
        <v>133.72</v>
      </c>
      <c r="O126">
        <f t="shared" si="7"/>
        <v>4.7336388909759971E-3</v>
      </c>
    </row>
    <row r="127" spans="3:15">
      <c r="C127" s="2">
        <v>39212</v>
      </c>
      <c r="D127">
        <v>135.66999999999999</v>
      </c>
      <c r="E127">
        <v>135.69</v>
      </c>
      <c r="F127">
        <v>133.82</v>
      </c>
      <c r="G127">
        <v>134.44</v>
      </c>
      <c r="H127">
        <v>193564200</v>
      </c>
      <c r="I127">
        <v>133.09</v>
      </c>
      <c r="O127">
        <f t="shared" si="7"/>
        <v>-1.0483271375464658E-2</v>
      </c>
    </row>
    <row r="128" spans="3:15">
      <c r="C128" s="2">
        <v>39211</v>
      </c>
      <c r="D128">
        <v>135.16999999999999</v>
      </c>
      <c r="E128">
        <v>136.11000000000001</v>
      </c>
      <c r="F128">
        <v>135</v>
      </c>
      <c r="G128">
        <v>135.87</v>
      </c>
      <c r="H128">
        <v>114806900</v>
      </c>
      <c r="I128">
        <v>134.5</v>
      </c>
      <c r="O128">
        <f t="shared" si="7"/>
        <v>8.4726700157456356E-3</v>
      </c>
    </row>
    <row r="129" spans="3:15">
      <c r="C129" s="2">
        <v>39210</v>
      </c>
      <c r="D129">
        <v>134.19</v>
      </c>
      <c r="E129">
        <v>135.11000000000001</v>
      </c>
      <c r="F129">
        <v>133.97999999999999</v>
      </c>
      <c r="G129">
        <v>134.72</v>
      </c>
      <c r="H129">
        <v>114104500</v>
      </c>
      <c r="I129">
        <v>133.37</v>
      </c>
      <c r="O129">
        <f t="shared" si="7"/>
        <v>3.9141889348890497E-3</v>
      </c>
    </row>
    <row r="130" spans="3:15">
      <c r="C130" s="2">
        <v>39207</v>
      </c>
      <c r="D130">
        <v>134.94</v>
      </c>
      <c r="E130">
        <v>135.63</v>
      </c>
      <c r="F130">
        <v>133.68</v>
      </c>
      <c r="G130">
        <v>134.19999999999999</v>
      </c>
      <c r="H130">
        <v>222787200</v>
      </c>
      <c r="I130">
        <v>132.85</v>
      </c>
      <c r="O130">
        <f t="shared" si="7"/>
        <v>4.3849701368411887E-3</v>
      </c>
    </row>
    <row r="131" spans="3:15">
      <c r="C131" s="2">
        <v>39206</v>
      </c>
      <c r="D131">
        <v>134.08000000000001</v>
      </c>
      <c r="E131">
        <v>134.94999999999999</v>
      </c>
      <c r="F131">
        <v>133.02000000000001</v>
      </c>
      <c r="G131">
        <v>133.61000000000001</v>
      </c>
      <c r="H131">
        <v>226900000</v>
      </c>
      <c r="I131">
        <v>132.27000000000001</v>
      </c>
      <c r="O131">
        <f t="shared" si="7"/>
        <v>-8.9907844459428243E-3</v>
      </c>
    </row>
    <row r="132" spans="3:15">
      <c r="C132" s="2">
        <v>39205</v>
      </c>
      <c r="D132">
        <v>135.66999999999999</v>
      </c>
      <c r="E132">
        <v>135.72999999999999</v>
      </c>
      <c r="F132">
        <v>134.22999999999999</v>
      </c>
      <c r="G132">
        <v>134.83000000000001</v>
      </c>
      <c r="H132">
        <v>182678500</v>
      </c>
      <c r="I132">
        <v>133.47</v>
      </c>
      <c r="O132">
        <f t="shared" si="7"/>
        <v>-6.6979236436705046E-3</v>
      </c>
    </row>
    <row r="133" spans="3:15">
      <c r="C133" s="2">
        <v>39204</v>
      </c>
      <c r="D133">
        <v>135.96</v>
      </c>
      <c r="E133">
        <v>136.19</v>
      </c>
      <c r="F133">
        <v>135.04</v>
      </c>
      <c r="G133">
        <v>135.72999999999999</v>
      </c>
      <c r="H133">
        <v>138375000</v>
      </c>
      <c r="I133">
        <v>134.37</v>
      </c>
      <c r="O133">
        <f t="shared" si="7"/>
        <v>-3.5595105672969209E-3</v>
      </c>
    </row>
    <row r="134" spans="3:15">
      <c r="C134" s="2">
        <v>39203</v>
      </c>
      <c r="D134">
        <v>137.07</v>
      </c>
      <c r="E134">
        <v>137.18</v>
      </c>
      <c r="F134">
        <v>135.94999999999999</v>
      </c>
      <c r="G134">
        <v>136.22</v>
      </c>
      <c r="H134">
        <v>126278700</v>
      </c>
      <c r="I134">
        <v>134.85</v>
      </c>
      <c r="O134">
        <f t="shared" ref="O134:O197" si="8">(I134-I135)/I135</f>
        <v>-1.5548645046646525E-3</v>
      </c>
    </row>
    <row r="135" spans="3:15">
      <c r="C135" s="2">
        <v>39200</v>
      </c>
      <c r="D135">
        <v>136.16</v>
      </c>
      <c r="E135">
        <v>136.57</v>
      </c>
      <c r="F135">
        <v>135.97999999999999</v>
      </c>
      <c r="G135">
        <v>136.43</v>
      </c>
      <c r="H135">
        <v>115094100</v>
      </c>
      <c r="I135">
        <v>135.06</v>
      </c>
      <c r="O135">
        <f t="shared" si="8"/>
        <v>2.374944337242045E-3</v>
      </c>
    </row>
    <row r="136" spans="3:15">
      <c r="C136" s="2">
        <v>39199</v>
      </c>
      <c r="D136">
        <v>135.43</v>
      </c>
      <c r="E136">
        <v>136.29</v>
      </c>
      <c r="F136">
        <v>135.41</v>
      </c>
      <c r="G136">
        <v>136.11000000000001</v>
      </c>
      <c r="H136">
        <v>124791100</v>
      </c>
      <c r="I136">
        <v>134.74</v>
      </c>
      <c r="O136">
        <f t="shared" si="8"/>
        <v>3.2015486560941614E-3</v>
      </c>
    </row>
    <row r="137" spans="3:15">
      <c r="C137" s="2">
        <v>39198</v>
      </c>
      <c r="D137">
        <v>135.05000000000001</v>
      </c>
      <c r="E137">
        <v>135.87</v>
      </c>
      <c r="F137">
        <v>134.5</v>
      </c>
      <c r="G137">
        <v>135.66999999999999</v>
      </c>
      <c r="H137">
        <v>143031000</v>
      </c>
      <c r="I137">
        <v>134.31</v>
      </c>
      <c r="O137">
        <f t="shared" si="8"/>
        <v>6.595218466611672E-3</v>
      </c>
    </row>
    <row r="138" spans="3:15">
      <c r="C138" s="2">
        <v>39197</v>
      </c>
      <c r="D138">
        <v>134.05000000000001</v>
      </c>
      <c r="E138">
        <v>135.06</v>
      </c>
      <c r="F138">
        <v>133.91</v>
      </c>
      <c r="G138">
        <v>134.79</v>
      </c>
      <c r="H138">
        <v>146600000</v>
      </c>
      <c r="I138">
        <v>133.43</v>
      </c>
      <c r="O138">
        <f t="shared" si="8"/>
        <v>8.5411942554799343E-3</v>
      </c>
    </row>
    <row r="139" spans="3:15">
      <c r="C139" s="2">
        <v>39196</v>
      </c>
      <c r="D139">
        <v>133.68</v>
      </c>
      <c r="E139">
        <v>133.86000000000001</v>
      </c>
      <c r="F139">
        <v>133.19999999999999</v>
      </c>
      <c r="G139">
        <v>133.63999999999999</v>
      </c>
      <c r="H139">
        <v>65757100</v>
      </c>
      <c r="I139">
        <v>132.30000000000001</v>
      </c>
      <c r="O139">
        <f t="shared" si="8"/>
        <v>-9.8165068337986434E-4</v>
      </c>
    </row>
    <row r="140" spans="3:15">
      <c r="C140" s="2">
        <v>39192</v>
      </c>
      <c r="D140">
        <v>133.79</v>
      </c>
      <c r="E140">
        <v>133.84</v>
      </c>
      <c r="F140">
        <v>133.1</v>
      </c>
      <c r="G140">
        <v>133.78</v>
      </c>
      <c r="H140">
        <v>135935400</v>
      </c>
      <c r="I140">
        <v>132.43</v>
      </c>
      <c r="O140">
        <f t="shared" si="8"/>
        <v>5.0850030358228293E-3</v>
      </c>
    </row>
    <row r="141" spans="3:15">
      <c r="C141" s="2">
        <v>39191</v>
      </c>
      <c r="D141">
        <v>132.88</v>
      </c>
      <c r="E141">
        <v>133.38999999999999</v>
      </c>
      <c r="F141">
        <v>132.79</v>
      </c>
      <c r="G141">
        <v>133.1</v>
      </c>
      <c r="H141">
        <v>156133800</v>
      </c>
      <c r="I141">
        <v>131.76</v>
      </c>
      <c r="O141">
        <f t="shared" si="8"/>
        <v>1.3616432033233185E-2</v>
      </c>
    </row>
    <row r="142" spans="3:15">
      <c r="C142" s="2">
        <v>39190</v>
      </c>
      <c r="D142">
        <v>130.76</v>
      </c>
      <c r="E142">
        <v>131.35</v>
      </c>
      <c r="F142">
        <v>130.44</v>
      </c>
      <c r="G142">
        <v>131.31</v>
      </c>
      <c r="H142">
        <v>124258800</v>
      </c>
      <c r="I142">
        <v>129.99</v>
      </c>
      <c r="O142">
        <f t="shared" si="8"/>
        <v>5.7253384912960082E-3</v>
      </c>
    </row>
    <row r="143" spans="3:15">
      <c r="C143" s="2">
        <v>39189</v>
      </c>
      <c r="D143">
        <v>130.59</v>
      </c>
      <c r="E143">
        <v>132.03</v>
      </c>
      <c r="F143">
        <v>129.51</v>
      </c>
      <c r="G143">
        <v>130.56</v>
      </c>
      <c r="H143">
        <v>210759300</v>
      </c>
      <c r="I143">
        <v>129.25</v>
      </c>
      <c r="O143">
        <f t="shared" si="8"/>
        <v>-1.116976512891139E-2</v>
      </c>
    </row>
    <row r="144" spans="3:15">
      <c r="C144" s="2">
        <v>39186</v>
      </c>
      <c r="D144">
        <v>131.80000000000001</v>
      </c>
      <c r="E144">
        <v>132.37</v>
      </c>
      <c r="F144">
        <v>131.41</v>
      </c>
      <c r="G144">
        <v>132.04</v>
      </c>
      <c r="H144">
        <v>170006700</v>
      </c>
      <c r="I144">
        <v>130.71</v>
      </c>
      <c r="O144">
        <f t="shared" si="8"/>
        <v>3.6087223587223495E-3</v>
      </c>
    </row>
    <row r="145" spans="3:15">
      <c r="C145" s="2">
        <v>39185</v>
      </c>
      <c r="D145">
        <v>130.69999999999999</v>
      </c>
      <c r="E145">
        <v>131.76</v>
      </c>
      <c r="F145">
        <v>130.27000000000001</v>
      </c>
      <c r="G145">
        <v>131.56</v>
      </c>
      <c r="H145">
        <v>161220400</v>
      </c>
      <c r="I145">
        <v>130.24</v>
      </c>
      <c r="O145">
        <f t="shared" si="8"/>
        <v>7.6840325802998884E-4</v>
      </c>
    </row>
    <row r="146" spans="3:15">
      <c r="C146" s="2">
        <v>39184</v>
      </c>
      <c r="D146">
        <v>132.08000000000001</v>
      </c>
      <c r="E146">
        <v>132.18</v>
      </c>
      <c r="F146">
        <v>130.96</v>
      </c>
      <c r="G146">
        <v>131.46</v>
      </c>
      <c r="H146">
        <v>162059000</v>
      </c>
      <c r="I146">
        <v>130.13999999999999</v>
      </c>
      <c r="O146">
        <f t="shared" si="8"/>
        <v>-7.6834421821124285E-5</v>
      </c>
    </row>
    <row r="147" spans="3:15">
      <c r="C147" s="2">
        <v>39183</v>
      </c>
      <c r="D147">
        <v>131.72</v>
      </c>
      <c r="E147">
        <v>131.97999999999999</v>
      </c>
      <c r="F147">
        <v>130.99</v>
      </c>
      <c r="G147">
        <v>131.47</v>
      </c>
      <c r="H147">
        <v>161187400</v>
      </c>
      <c r="I147">
        <v>130.15</v>
      </c>
      <c r="O147">
        <f t="shared" si="8"/>
        <v>-7.4734995805688237E-3</v>
      </c>
    </row>
    <row r="148" spans="3:15">
      <c r="C148" s="2">
        <v>39182</v>
      </c>
      <c r="D148">
        <v>133</v>
      </c>
      <c r="E148">
        <v>133.44999999999999</v>
      </c>
      <c r="F148">
        <v>132.13999999999999</v>
      </c>
      <c r="G148">
        <v>132.46</v>
      </c>
      <c r="H148">
        <v>121385400</v>
      </c>
      <c r="I148">
        <v>131.13</v>
      </c>
      <c r="O148">
        <f t="shared" si="8"/>
        <v>-2.9653284671533968E-3</v>
      </c>
    </row>
    <row r="149" spans="3:15">
      <c r="C149" s="2">
        <v>39179</v>
      </c>
      <c r="D149">
        <v>133.91</v>
      </c>
      <c r="E149">
        <v>133.99</v>
      </c>
      <c r="F149">
        <v>132.31</v>
      </c>
      <c r="G149">
        <v>132.86000000000001</v>
      </c>
      <c r="H149">
        <v>147945400</v>
      </c>
      <c r="I149">
        <v>131.52000000000001</v>
      </c>
      <c r="O149">
        <f t="shared" si="8"/>
        <v>-3.4853765722077557E-3</v>
      </c>
    </row>
    <row r="150" spans="3:15">
      <c r="C150" s="2">
        <v>39178</v>
      </c>
      <c r="D150">
        <v>133.41999999999999</v>
      </c>
      <c r="E150">
        <v>133.97999999999999</v>
      </c>
      <c r="F150">
        <v>132.66</v>
      </c>
      <c r="G150">
        <v>133.32</v>
      </c>
      <c r="H150">
        <v>170731500</v>
      </c>
      <c r="I150">
        <v>131.97999999999999</v>
      </c>
      <c r="O150">
        <f t="shared" si="8"/>
        <v>-2.569528415961332E-3</v>
      </c>
    </row>
    <row r="151" spans="3:15">
      <c r="C151" s="2">
        <v>39177</v>
      </c>
      <c r="D151">
        <v>133.88</v>
      </c>
      <c r="E151">
        <v>134</v>
      </c>
      <c r="F151">
        <v>133.12</v>
      </c>
      <c r="G151">
        <v>133.66</v>
      </c>
      <c r="H151">
        <v>120411600</v>
      </c>
      <c r="I151">
        <v>132.32</v>
      </c>
      <c r="O151">
        <f t="shared" si="8"/>
        <v>3.1842304776344768E-3</v>
      </c>
    </row>
    <row r="152" spans="3:15">
      <c r="C152" s="2">
        <v>39176</v>
      </c>
      <c r="D152">
        <v>133</v>
      </c>
      <c r="E152">
        <v>133.83000000000001</v>
      </c>
      <c r="F152">
        <v>132.94</v>
      </c>
      <c r="G152">
        <v>133.24</v>
      </c>
      <c r="H152">
        <v>120966600</v>
      </c>
      <c r="I152">
        <v>131.9</v>
      </c>
      <c r="O152">
        <f t="shared" si="8"/>
        <v>-1.51607034566266E-4</v>
      </c>
    </row>
    <row r="153" spans="3:15">
      <c r="C153" s="2">
        <v>39175</v>
      </c>
      <c r="D153">
        <v>133.43</v>
      </c>
      <c r="E153">
        <v>133.66999999999999</v>
      </c>
      <c r="F153">
        <v>132.88</v>
      </c>
      <c r="G153">
        <v>133.26</v>
      </c>
      <c r="H153">
        <v>100768900</v>
      </c>
      <c r="I153">
        <v>131.91999999999999</v>
      </c>
      <c r="O153">
        <f t="shared" si="8"/>
        <v>8.3453455731723864E-4</v>
      </c>
    </row>
    <row r="154" spans="3:15">
      <c r="C154" s="2">
        <v>39172</v>
      </c>
      <c r="D154">
        <v>133.41</v>
      </c>
      <c r="E154">
        <v>133.77000000000001</v>
      </c>
      <c r="F154">
        <v>132.83000000000001</v>
      </c>
      <c r="G154">
        <v>133.15</v>
      </c>
      <c r="H154">
        <v>153850100</v>
      </c>
      <c r="I154">
        <v>131.81</v>
      </c>
      <c r="O154">
        <f t="shared" si="8"/>
        <v>4.1901569404236734E-3</v>
      </c>
    </row>
    <row r="155" spans="3:15">
      <c r="C155" s="2">
        <v>39171</v>
      </c>
      <c r="D155">
        <v>132.6</v>
      </c>
      <c r="E155">
        <v>132.96</v>
      </c>
      <c r="F155">
        <v>132.44999999999999</v>
      </c>
      <c r="G155">
        <v>132.59</v>
      </c>
      <c r="H155">
        <v>132537100</v>
      </c>
      <c r="I155">
        <v>131.26</v>
      </c>
      <c r="O155">
        <f t="shared" si="8"/>
        <v>-1.3694461351187372E-3</v>
      </c>
    </row>
    <row r="156" spans="3:15">
      <c r="C156" s="2">
        <v>39170</v>
      </c>
      <c r="D156">
        <v>132.55000000000001</v>
      </c>
      <c r="E156">
        <v>133.16</v>
      </c>
      <c r="F156">
        <v>132.36000000000001</v>
      </c>
      <c r="G156">
        <v>132.77000000000001</v>
      </c>
      <c r="H156">
        <v>135835000</v>
      </c>
      <c r="I156">
        <v>131.44</v>
      </c>
      <c r="O156">
        <f t="shared" si="8"/>
        <v>6.9715774151535787E-3</v>
      </c>
    </row>
    <row r="157" spans="3:15">
      <c r="C157" s="2">
        <v>39169</v>
      </c>
      <c r="D157">
        <v>130.87</v>
      </c>
      <c r="E157">
        <v>131.9</v>
      </c>
      <c r="F157">
        <v>130.44</v>
      </c>
      <c r="G157">
        <v>131.86000000000001</v>
      </c>
      <c r="H157">
        <v>129798800</v>
      </c>
      <c r="I157">
        <v>130.53</v>
      </c>
      <c r="O157">
        <f t="shared" si="8"/>
        <v>6.7098565478945285E-3</v>
      </c>
    </row>
    <row r="158" spans="3:15">
      <c r="C158" s="2">
        <v>39168</v>
      </c>
      <c r="D158">
        <v>131.58000000000001</v>
      </c>
      <c r="E158">
        <v>131.91999999999999</v>
      </c>
      <c r="F158">
        <v>130.94</v>
      </c>
      <c r="G158">
        <v>130.97999999999999</v>
      </c>
      <c r="H158">
        <v>109762400</v>
      </c>
      <c r="I158">
        <v>129.66</v>
      </c>
      <c r="O158">
        <f t="shared" si="8"/>
        <v>-2.4619172180334915E-3</v>
      </c>
    </row>
    <row r="159" spans="3:15">
      <c r="C159" s="2">
        <v>39165</v>
      </c>
      <c r="D159">
        <v>131.24</v>
      </c>
      <c r="E159">
        <v>131.87</v>
      </c>
      <c r="F159">
        <v>130.88999999999999</v>
      </c>
      <c r="G159">
        <v>131.30000000000001</v>
      </c>
      <c r="H159">
        <v>155642800</v>
      </c>
      <c r="I159">
        <v>129.97999999999999</v>
      </c>
      <c r="O159">
        <f t="shared" si="8"/>
        <v>3.0868961259451861E-3</v>
      </c>
    </row>
    <row r="160" spans="3:15">
      <c r="C160" s="2">
        <v>39164</v>
      </c>
      <c r="D160">
        <v>130.4</v>
      </c>
      <c r="E160">
        <v>131.09</v>
      </c>
      <c r="F160">
        <v>129.66999999999999</v>
      </c>
      <c r="G160">
        <v>130.9</v>
      </c>
      <c r="H160">
        <v>159129800</v>
      </c>
      <c r="I160">
        <v>129.58000000000001</v>
      </c>
      <c r="O160">
        <f t="shared" si="8"/>
        <v>9.5045185416017357E-3</v>
      </c>
    </row>
    <row r="161" spans="3:15">
      <c r="C161" s="2">
        <v>39163</v>
      </c>
      <c r="D161">
        <v>128.93</v>
      </c>
      <c r="E161">
        <v>130</v>
      </c>
      <c r="F161">
        <v>128.32</v>
      </c>
      <c r="G161">
        <v>129.66</v>
      </c>
      <c r="H161">
        <v>148603100</v>
      </c>
      <c r="I161">
        <v>128.36000000000001</v>
      </c>
      <c r="O161">
        <f t="shared" si="8"/>
        <v>2.8908508477226251E-3</v>
      </c>
    </row>
    <row r="162" spans="3:15">
      <c r="C162" s="2">
        <v>39162</v>
      </c>
      <c r="D162">
        <v>129.72</v>
      </c>
      <c r="E162">
        <v>129.88999999999999</v>
      </c>
      <c r="F162">
        <v>129.16999999999999</v>
      </c>
      <c r="G162">
        <v>129.29</v>
      </c>
      <c r="H162">
        <v>129538600</v>
      </c>
      <c r="I162">
        <v>127.99</v>
      </c>
      <c r="O162">
        <f t="shared" si="8"/>
        <v>-3.5035814388041332E-3</v>
      </c>
    </row>
    <row r="163" spans="3:15">
      <c r="C163" s="2">
        <v>39161</v>
      </c>
      <c r="D163">
        <v>129.35</v>
      </c>
      <c r="E163">
        <v>130.01</v>
      </c>
      <c r="F163">
        <v>129.19999999999999</v>
      </c>
      <c r="G163">
        <v>129.74</v>
      </c>
      <c r="H163">
        <v>153992600</v>
      </c>
      <c r="I163">
        <v>128.44</v>
      </c>
      <c r="O163">
        <f t="shared" si="8"/>
        <v>1.549652118912076E-2</v>
      </c>
    </row>
    <row r="164" spans="3:15">
      <c r="C164" s="2">
        <v>39158</v>
      </c>
      <c r="D164">
        <v>128.84</v>
      </c>
      <c r="E164">
        <v>128.88</v>
      </c>
      <c r="F164">
        <v>127.51</v>
      </c>
      <c r="G164">
        <v>127.76</v>
      </c>
      <c r="H164">
        <v>230435400</v>
      </c>
      <c r="I164">
        <v>126.48</v>
      </c>
      <c r="O164">
        <f t="shared" si="8"/>
        <v>3.6502142517061418E-3</v>
      </c>
    </row>
    <row r="165" spans="3:15">
      <c r="C165" s="2">
        <v>39157</v>
      </c>
      <c r="D165">
        <v>128</v>
      </c>
      <c r="E165">
        <v>128.38999999999999</v>
      </c>
      <c r="F165">
        <v>127.1</v>
      </c>
      <c r="G165">
        <v>127.85</v>
      </c>
      <c r="H165">
        <v>254303700</v>
      </c>
      <c r="I165">
        <v>126.02</v>
      </c>
      <c r="O165">
        <f t="shared" si="8"/>
        <v>1.3266864999597904E-2</v>
      </c>
    </row>
    <row r="166" spans="3:15">
      <c r="C166" s="2">
        <v>39156</v>
      </c>
      <c r="D166">
        <v>128.15</v>
      </c>
      <c r="E166">
        <v>128.57</v>
      </c>
      <c r="F166">
        <v>125.28</v>
      </c>
      <c r="G166">
        <v>126.18</v>
      </c>
      <c r="H166">
        <v>468670300</v>
      </c>
      <c r="I166">
        <v>124.37</v>
      </c>
      <c r="O166">
        <f t="shared" si="8"/>
        <v>-1.8544823232323187E-2</v>
      </c>
    </row>
    <row r="167" spans="3:15">
      <c r="C167" s="2">
        <v>39155</v>
      </c>
      <c r="D167">
        <v>126.59</v>
      </c>
      <c r="E167">
        <v>129.33000000000001</v>
      </c>
      <c r="F167">
        <v>126.5</v>
      </c>
      <c r="G167">
        <v>128.56</v>
      </c>
      <c r="H167">
        <v>359585400</v>
      </c>
      <c r="I167">
        <v>126.72</v>
      </c>
      <c r="O167">
        <f t="shared" si="8"/>
        <v>-1.1467353147671416E-2</v>
      </c>
    </row>
    <row r="168" spans="3:15">
      <c r="C168" s="2">
        <v>39154</v>
      </c>
      <c r="D168">
        <v>129.99</v>
      </c>
      <c r="E168">
        <v>130.47999999999999</v>
      </c>
      <c r="F168">
        <v>129.06</v>
      </c>
      <c r="G168">
        <v>130.05000000000001</v>
      </c>
      <c r="H168">
        <v>234974100</v>
      </c>
      <c r="I168">
        <v>128.19</v>
      </c>
      <c r="O168">
        <f t="shared" si="8"/>
        <v>-5.9708436724566546E-3</v>
      </c>
    </row>
    <row r="169" spans="3:15">
      <c r="C169" s="2">
        <v>39151</v>
      </c>
      <c r="D169">
        <v>129.52000000000001</v>
      </c>
      <c r="E169">
        <v>131.31</v>
      </c>
      <c r="F169">
        <v>129.49</v>
      </c>
      <c r="G169">
        <v>130.84</v>
      </c>
      <c r="H169">
        <v>225621800</v>
      </c>
      <c r="I169">
        <v>128.96</v>
      </c>
      <c r="O169">
        <f t="shared" si="8"/>
        <v>6.8707058088694206E-3</v>
      </c>
    </row>
    <row r="170" spans="3:15">
      <c r="C170" s="2">
        <v>39150</v>
      </c>
      <c r="D170">
        <v>131</v>
      </c>
      <c r="E170">
        <v>131.18</v>
      </c>
      <c r="F170">
        <v>129.81</v>
      </c>
      <c r="G170">
        <v>129.94</v>
      </c>
      <c r="H170">
        <v>301291800</v>
      </c>
      <c r="I170">
        <v>128.08000000000001</v>
      </c>
      <c r="O170">
        <f t="shared" si="8"/>
        <v>-1.8468848187600556E-2</v>
      </c>
    </row>
    <row r="171" spans="3:15">
      <c r="C171" s="2">
        <v>39149</v>
      </c>
      <c r="D171">
        <v>132.32</v>
      </c>
      <c r="E171">
        <v>132.80000000000001</v>
      </c>
      <c r="F171">
        <v>131.6</v>
      </c>
      <c r="G171">
        <v>132.38999999999999</v>
      </c>
      <c r="H171">
        <v>153806000</v>
      </c>
      <c r="I171">
        <v>130.49</v>
      </c>
      <c r="O171">
        <f t="shared" si="8"/>
        <v>-1.4539332721150728E-3</v>
      </c>
    </row>
    <row r="172" spans="3:15">
      <c r="C172" s="2">
        <v>39148</v>
      </c>
      <c r="D172">
        <v>131.63999999999999</v>
      </c>
      <c r="E172">
        <v>133</v>
      </c>
      <c r="F172">
        <v>131.07</v>
      </c>
      <c r="G172">
        <v>132.58000000000001</v>
      </c>
      <c r="H172">
        <v>174615000</v>
      </c>
      <c r="I172">
        <v>130.68</v>
      </c>
      <c r="O172">
        <f t="shared" si="8"/>
        <v>8.7225009648783901E-3</v>
      </c>
    </row>
    <row r="173" spans="3:15">
      <c r="C173" s="2">
        <v>39147</v>
      </c>
      <c r="D173">
        <v>132.86000000000001</v>
      </c>
      <c r="E173">
        <v>133.16</v>
      </c>
      <c r="F173">
        <v>130.74</v>
      </c>
      <c r="G173">
        <v>131.43</v>
      </c>
      <c r="H173">
        <v>216790400</v>
      </c>
      <c r="I173">
        <v>129.55000000000001</v>
      </c>
      <c r="O173">
        <f t="shared" si="8"/>
        <v>-7.8119016619436462E-3</v>
      </c>
    </row>
    <row r="174" spans="3:15">
      <c r="C174" s="2">
        <v>39144</v>
      </c>
      <c r="D174">
        <v>133.37</v>
      </c>
      <c r="E174">
        <v>133.63</v>
      </c>
      <c r="F174">
        <v>131.6</v>
      </c>
      <c r="G174">
        <v>132.47</v>
      </c>
      <c r="H174">
        <v>277202300</v>
      </c>
      <c r="I174">
        <v>130.57</v>
      </c>
      <c r="O174">
        <f t="shared" si="8"/>
        <v>-7.5250836120402025E-3</v>
      </c>
    </row>
    <row r="175" spans="3:15">
      <c r="C175" s="2">
        <v>39143</v>
      </c>
      <c r="D175">
        <v>132.4</v>
      </c>
      <c r="E175">
        <v>133.62</v>
      </c>
      <c r="F175">
        <v>132.38999999999999</v>
      </c>
      <c r="G175">
        <v>133.47</v>
      </c>
      <c r="H175">
        <v>176480100</v>
      </c>
      <c r="I175">
        <v>131.56</v>
      </c>
      <c r="O175">
        <f t="shared" si="8"/>
        <v>1.7242712441042213E-2</v>
      </c>
    </row>
    <row r="176" spans="3:15">
      <c r="C176" s="2">
        <v>39142</v>
      </c>
      <c r="D176">
        <v>130.75</v>
      </c>
      <c r="E176">
        <v>131.82</v>
      </c>
      <c r="F176">
        <v>130.35</v>
      </c>
      <c r="G176">
        <v>131.21</v>
      </c>
      <c r="H176">
        <v>200277400</v>
      </c>
      <c r="I176">
        <v>129.33000000000001</v>
      </c>
      <c r="O176">
        <f t="shared" si="8"/>
        <v>2.1697016660209307E-3</v>
      </c>
    </row>
    <row r="177" spans="3:15">
      <c r="C177" s="2">
        <v>39141</v>
      </c>
      <c r="D177">
        <v>133.57</v>
      </c>
      <c r="E177">
        <v>133.69</v>
      </c>
      <c r="F177">
        <v>130.88999999999999</v>
      </c>
      <c r="G177">
        <v>130.93</v>
      </c>
      <c r="H177">
        <v>258565500</v>
      </c>
      <c r="I177">
        <v>129.05000000000001</v>
      </c>
      <c r="O177">
        <f t="shared" si="8"/>
        <v>-1.6686985675099037E-2</v>
      </c>
    </row>
    <row r="178" spans="3:15">
      <c r="C178" s="2">
        <v>39140</v>
      </c>
      <c r="D178">
        <v>132.82</v>
      </c>
      <c r="E178">
        <v>133.32</v>
      </c>
      <c r="F178">
        <v>132.38</v>
      </c>
      <c r="G178">
        <v>133.15</v>
      </c>
      <c r="H178">
        <v>141585500</v>
      </c>
      <c r="I178">
        <v>131.24</v>
      </c>
      <c r="O178">
        <f t="shared" si="8"/>
        <v>6.2102277083493232E-3</v>
      </c>
    </row>
    <row r="179" spans="3:15">
      <c r="C179" s="2">
        <v>39137</v>
      </c>
      <c r="D179">
        <v>131.47999999999999</v>
      </c>
      <c r="E179">
        <v>132.41</v>
      </c>
      <c r="F179">
        <v>131.4</v>
      </c>
      <c r="G179">
        <v>132.33000000000001</v>
      </c>
      <c r="H179">
        <v>141686900</v>
      </c>
      <c r="I179">
        <v>130.43</v>
      </c>
      <c r="O179">
        <f t="shared" si="8"/>
        <v>1.0693529639674508E-2</v>
      </c>
    </row>
    <row r="180" spans="3:15">
      <c r="C180" s="2">
        <v>39136</v>
      </c>
      <c r="D180">
        <v>130.88</v>
      </c>
      <c r="E180">
        <v>131.44</v>
      </c>
      <c r="F180">
        <v>129.69999999999999</v>
      </c>
      <c r="G180">
        <v>130.93</v>
      </c>
      <c r="H180">
        <v>260431400</v>
      </c>
      <c r="I180">
        <v>129.05000000000001</v>
      </c>
      <c r="O180">
        <f t="shared" si="8"/>
        <v>-6.969180734085101E-4</v>
      </c>
    </row>
    <row r="181" spans="3:15">
      <c r="C181" s="2">
        <v>39135</v>
      </c>
      <c r="D181">
        <v>131.75</v>
      </c>
      <c r="E181">
        <v>132.07</v>
      </c>
      <c r="F181">
        <v>130.21</v>
      </c>
      <c r="G181">
        <v>131.02000000000001</v>
      </c>
      <c r="H181">
        <v>227584000</v>
      </c>
      <c r="I181">
        <v>129.13999999999999</v>
      </c>
      <c r="O181">
        <f t="shared" si="8"/>
        <v>-6.1566877020164026E-3</v>
      </c>
    </row>
    <row r="182" spans="3:15">
      <c r="C182" s="2">
        <v>39134</v>
      </c>
      <c r="D182">
        <v>133.12</v>
      </c>
      <c r="E182">
        <v>134.56</v>
      </c>
      <c r="F182">
        <v>131.47</v>
      </c>
      <c r="G182">
        <v>131.83000000000001</v>
      </c>
      <c r="H182">
        <v>233116400</v>
      </c>
      <c r="I182">
        <v>129.94</v>
      </c>
      <c r="O182">
        <f t="shared" si="8"/>
        <v>-2.0060331825037681E-2</v>
      </c>
    </row>
    <row r="183" spans="3:15">
      <c r="C183" s="2">
        <v>39130</v>
      </c>
      <c r="D183">
        <v>134.37</v>
      </c>
      <c r="E183">
        <v>134.69</v>
      </c>
      <c r="F183">
        <v>134.06</v>
      </c>
      <c r="G183">
        <v>134.53</v>
      </c>
      <c r="H183">
        <v>130002400</v>
      </c>
      <c r="I183">
        <v>132.6</v>
      </c>
      <c r="O183">
        <f t="shared" si="8"/>
        <v>2.0403536613011544E-3</v>
      </c>
    </row>
    <row r="184" spans="3:15">
      <c r="C184" s="2">
        <v>39129</v>
      </c>
      <c r="D184">
        <v>133.46</v>
      </c>
      <c r="E184">
        <v>134.43</v>
      </c>
      <c r="F184">
        <v>133.34</v>
      </c>
      <c r="G184">
        <v>134.25</v>
      </c>
      <c r="H184">
        <v>109810500</v>
      </c>
      <c r="I184">
        <v>132.33000000000001</v>
      </c>
      <c r="O184">
        <f t="shared" si="8"/>
        <v>3.0319108618207056E-3</v>
      </c>
    </row>
    <row r="185" spans="3:15">
      <c r="C185" s="2">
        <v>39128</v>
      </c>
      <c r="D185">
        <v>133.46</v>
      </c>
      <c r="E185">
        <v>134.01</v>
      </c>
      <c r="F185">
        <v>133.19</v>
      </c>
      <c r="G185">
        <v>133.85</v>
      </c>
      <c r="H185">
        <v>130183500</v>
      </c>
      <c r="I185">
        <v>131.93</v>
      </c>
      <c r="O185">
        <f t="shared" si="8"/>
        <v>6.3310450038139782E-3</v>
      </c>
    </row>
    <row r="186" spans="3:15">
      <c r="C186" s="2">
        <v>39127</v>
      </c>
      <c r="D186">
        <v>133.02000000000001</v>
      </c>
      <c r="E186">
        <v>133.22</v>
      </c>
      <c r="F186">
        <v>132.32</v>
      </c>
      <c r="G186">
        <v>133.01</v>
      </c>
      <c r="H186">
        <v>119575400</v>
      </c>
      <c r="I186">
        <v>131.1</v>
      </c>
      <c r="O186">
        <f t="shared" si="8"/>
        <v>-3.1934306569344271E-3</v>
      </c>
    </row>
    <row r="187" spans="3:15">
      <c r="C187" s="2">
        <v>39126</v>
      </c>
      <c r="D187">
        <v>133.03</v>
      </c>
      <c r="E187">
        <v>133.54</v>
      </c>
      <c r="F187">
        <v>132.88</v>
      </c>
      <c r="G187">
        <v>133.43</v>
      </c>
      <c r="H187">
        <v>101690700</v>
      </c>
      <c r="I187">
        <v>131.52000000000001</v>
      </c>
      <c r="O187">
        <f t="shared" si="8"/>
        <v>2.4390243902440672E-3</v>
      </c>
    </row>
    <row r="188" spans="3:15">
      <c r="C188" s="2">
        <v>39123</v>
      </c>
      <c r="D188">
        <v>131.80000000000001</v>
      </c>
      <c r="E188">
        <v>133.28</v>
      </c>
      <c r="F188">
        <v>131.77000000000001</v>
      </c>
      <c r="G188">
        <v>133.11000000000001</v>
      </c>
      <c r="H188">
        <v>137710300</v>
      </c>
      <c r="I188">
        <v>131.19999999999999</v>
      </c>
      <c r="O188">
        <f t="shared" si="8"/>
        <v>5.9806778101518269E-3</v>
      </c>
    </row>
    <row r="189" spans="3:15">
      <c r="C189" s="2">
        <v>39122</v>
      </c>
      <c r="D189">
        <v>131.6</v>
      </c>
      <c r="E189">
        <v>132.47</v>
      </c>
      <c r="F189">
        <v>131.30000000000001</v>
      </c>
      <c r="G189">
        <v>132.32</v>
      </c>
      <c r="H189">
        <v>162708500</v>
      </c>
      <c r="I189">
        <v>130.41999999999999</v>
      </c>
      <c r="O189">
        <f t="shared" si="8"/>
        <v>3.8352381682889427E-4</v>
      </c>
    </row>
    <row r="190" spans="3:15">
      <c r="C190" s="2">
        <v>39121</v>
      </c>
      <c r="D190">
        <v>132.21</v>
      </c>
      <c r="E190">
        <v>132.63</v>
      </c>
      <c r="F190">
        <v>131.61000000000001</v>
      </c>
      <c r="G190">
        <v>132.27000000000001</v>
      </c>
      <c r="H190">
        <v>146436700</v>
      </c>
      <c r="I190">
        <v>130.37</v>
      </c>
      <c r="O190">
        <f t="shared" si="8"/>
        <v>-2.2958597994947806E-3</v>
      </c>
    </row>
    <row r="191" spans="3:15">
      <c r="C191" s="2">
        <v>39120</v>
      </c>
      <c r="D191">
        <v>132.09</v>
      </c>
      <c r="E191">
        <v>132.63999999999999</v>
      </c>
      <c r="F191">
        <v>131.72999999999999</v>
      </c>
      <c r="G191">
        <v>132.57</v>
      </c>
      <c r="H191">
        <v>99072800</v>
      </c>
      <c r="I191">
        <v>130.66999999999999</v>
      </c>
      <c r="O191">
        <f t="shared" si="8"/>
        <v>4.5356703567033746E-3</v>
      </c>
    </row>
    <row r="192" spans="3:15">
      <c r="C192" s="2">
        <v>39119</v>
      </c>
      <c r="D192">
        <v>131.44</v>
      </c>
      <c r="E192">
        <v>132.4</v>
      </c>
      <c r="F192">
        <v>131.43</v>
      </c>
      <c r="G192">
        <v>131.97</v>
      </c>
      <c r="H192">
        <v>112439100</v>
      </c>
      <c r="I192">
        <v>130.08000000000001</v>
      </c>
      <c r="O192">
        <f t="shared" si="8"/>
        <v>6.2659549779531384E-3</v>
      </c>
    </row>
    <row r="193" spans="3:15">
      <c r="C193" s="2">
        <v>39116</v>
      </c>
      <c r="D193">
        <v>130.83000000000001</v>
      </c>
      <c r="E193">
        <v>131.19999999999999</v>
      </c>
      <c r="F193">
        <v>130.22999999999999</v>
      </c>
      <c r="G193">
        <v>131.15</v>
      </c>
      <c r="H193">
        <v>134634800</v>
      </c>
      <c r="I193">
        <v>129.27000000000001</v>
      </c>
      <c r="O193">
        <f t="shared" si="8"/>
        <v>2.7926460321155352E-3</v>
      </c>
    </row>
    <row r="194" spans="3:15">
      <c r="C194" s="2">
        <v>39115</v>
      </c>
      <c r="D194">
        <v>130.26</v>
      </c>
      <c r="E194">
        <v>130.97999999999999</v>
      </c>
      <c r="F194">
        <v>129.57</v>
      </c>
      <c r="G194">
        <v>130.78</v>
      </c>
      <c r="H194">
        <v>145886700</v>
      </c>
      <c r="I194">
        <v>128.91</v>
      </c>
      <c r="O194">
        <f t="shared" si="8"/>
        <v>2.2547037785724772E-3</v>
      </c>
    </row>
    <row r="195" spans="3:15">
      <c r="C195" s="2">
        <v>39114</v>
      </c>
      <c r="D195">
        <v>130.4</v>
      </c>
      <c r="E195">
        <v>130.84</v>
      </c>
      <c r="F195">
        <v>130.33000000000001</v>
      </c>
      <c r="G195">
        <v>130.49</v>
      </c>
      <c r="H195">
        <v>118323600</v>
      </c>
      <c r="I195">
        <v>128.62</v>
      </c>
      <c r="O195">
        <f t="shared" si="8"/>
        <v>-1.9399394738884145E-3</v>
      </c>
    </row>
    <row r="196" spans="3:15">
      <c r="C196" s="2">
        <v>39113</v>
      </c>
      <c r="D196">
        <v>129.46</v>
      </c>
      <c r="E196">
        <v>130.97</v>
      </c>
      <c r="F196">
        <v>129.38</v>
      </c>
      <c r="G196">
        <v>130.74</v>
      </c>
      <c r="H196">
        <v>166962200</v>
      </c>
      <c r="I196">
        <v>128.87</v>
      </c>
      <c r="O196">
        <f t="shared" si="8"/>
        <v>1.6004415011037536E-2</v>
      </c>
    </row>
    <row r="197" spans="3:15">
      <c r="C197" s="2">
        <v>39112</v>
      </c>
      <c r="D197">
        <v>128.07</v>
      </c>
      <c r="E197">
        <v>128.78</v>
      </c>
      <c r="F197">
        <v>127.75</v>
      </c>
      <c r="G197">
        <v>128.68</v>
      </c>
      <c r="H197">
        <v>149249200</v>
      </c>
      <c r="I197">
        <v>126.84</v>
      </c>
      <c r="O197">
        <f t="shared" si="8"/>
        <v>7.5462705536579779E-3</v>
      </c>
    </row>
    <row r="198" spans="3:15">
      <c r="C198" s="2">
        <v>39109</v>
      </c>
      <c r="D198">
        <v>130.13999999999999</v>
      </c>
      <c r="E198">
        <v>130.35</v>
      </c>
      <c r="F198">
        <v>127.51</v>
      </c>
      <c r="G198">
        <v>127.72</v>
      </c>
      <c r="H198">
        <v>295637300</v>
      </c>
      <c r="I198">
        <v>125.89</v>
      </c>
      <c r="O198">
        <f t="shared" ref="O198:O261" si="9">(I198-I199)/I199</f>
        <v>-1.7482244595332826E-2</v>
      </c>
    </row>
    <row r="199" spans="3:15">
      <c r="C199" s="2">
        <v>39108</v>
      </c>
      <c r="D199">
        <v>129.69999999999999</v>
      </c>
      <c r="E199">
        <v>130.21</v>
      </c>
      <c r="F199">
        <v>129.47</v>
      </c>
      <c r="G199">
        <v>129.99</v>
      </c>
      <c r="H199">
        <v>123302700</v>
      </c>
      <c r="I199">
        <v>128.13</v>
      </c>
      <c r="O199">
        <f t="shared" si="9"/>
        <v>2.5037164541115184E-3</v>
      </c>
    </row>
    <row r="200" spans="3:15">
      <c r="C200" s="2">
        <v>39107</v>
      </c>
      <c r="D200">
        <v>129.49</v>
      </c>
      <c r="E200">
        <v>130.05000000000001</v>
      </c>
      <c r="F200">
        <v>129.22999999999999</v>
      </c>
      <c r="G200">
        <v>129.66999999999999</v>
      </c>
      <c r="H200">
        <v>141281500</v>
      </c>
      <c r="I200">
        <v>127.81</v>
      </c>
      <c r="O200">
        <f t="shared" si="9"/>
        <v>3.8485705309457205E-3</v>
      </c>
    </row>
    <row r="201" spans="3:15">
      <c r="C201" s="2">
        <v>39106</v>
      </c>
      <c r="D201">
        <v>128.76</v>
      </c>
      <c r="E201">
        <v>129.28</v>
      </c>
      <c r="F201">
        <v>128.11000000000001</v>
      </c>
      <c r="G201">
        <v>129.16999999999999</v>
      </c>
      <c r="H201">
        <v>167552200</v>
      </c>
      <c r="I201">
        <v>127.32</v>
      </c>
      <c r="O201">
        <f t="shared" si="9"/>
        <v>5.5009823182705837E-4</v>
      </c>
    </row>
    <row r="202" spans="3:15">
      <c r="C202" s="2">
        <v>39105</v>
      </c>
      <c r="D202">
        <v>128.29</v>
      </c>
      <c r="E202">
        <v>129.25</v>
      </c>
      <c r="F202">
        <v>128.26</v>
      </c>
      <c r="G202">
        <v>129.1</v>
      </c>
      <c r="H202">
        <v>113715500</v>
      </c>
      <c r="I202">
        <v>127.25</v>
      </c>
      <c r="O202">
        <f t="shared" si="9"/>
        <v>5.6903501145973198E-3</v>
      </c>
    </row>
    <row r="203" spans="3:15">
      <c r="C203" s="2">
        <v>39102</v>
      </c>
      <c r="D203">
        <v>128.88</v>
      </c>
      <c r="E203">
        <v>129.16999999999999</v>
      </c>
      <c r="F203">
        <v>128.22999999999999</v>
      </c>
      <c r="G203">
        <v>128.37</v>
      </c>
      <c r="H203">
        <v>151462900</v>
      </c>
      <c r="I203">
        <v>126.53</v>
      </c>
      <c r="O203">
        <f t="shared" si="9"/>
        <v>2.2972116603295805E-3</v>
      </c>
    </row>
    <row r="204" spans="3:15">
      <c r="C204" s="2">
        <v>39101</v>
      </c>
      <c r="D204">
        <v>127.96</v>
      </c>
      <c r="E204">
        <v>128.4</v>
      </c>
      <c r="F204">
        <v>127.13</v>
      </c>
      <c r="G204">
        <v>128.08000000000001</v>
      </c>
      <c r="H204">
        <v>175745700</v>
      </c>
      <c r="I204">
        <v>126.24</v>
      </c>
      <c r="O204">
        <f t="shared" si="9"/>
        <v>-1.3448303140574456E-3</v>
      </c>
    </row>
    <row r="205" spans="3:15">
      <c r="C205" s="2">
        <v>39100</v>
      </c>
      <c r="D205">
        <v>129.41</v>
      </c>
      <c r="E205">
        <v>129.54</v>
      </c>
      <c r="F205">
        <v>127.91</v>
      </c>
      <c r="G205">
        <v>128.25</v>
      </c>
      <c r="H205">
        <v>151958400</v>
      </c>
      <c r="I205">
        <v>126.41</v>
      </c>
      <c r="O205">
        <f t="shared" si="9"/>
        <v>-9.7916340278865737E-3</v>
      </c>
    </row>
    <row r="206" spans="3:15">
      <c r="C206" s="2">
        <v>39099</v>
      </c>
      <c r="D206">
        <v>129.18</v>
      </c>
      <c r="E206">
        <v>129.63999999999999</v>
      </c>
      <c r="F206">
        <v>129.03</v>
      </c>
      <c r="G206">
        <v>129.52000000000001</v>
      </c>
      <c r="H206">
        <v>114401300</v>
      </c>
      <c r="I206">
        <v>127.66</v>
      </c>
      <c r="O206">
        <f t="shared" si="9"/>
        <v>1.6477049823459689E-3</v>
      </c>
    </row>
    <row r="207" spans="3:15">
      <c r="C207" s="2">
        <v>39095</v>
      </c>
      <c r="D207">
        <v>128.19</v>
      </c>
      <c r="E207">
        <v>129.33000000000001</v>
      </c>
      <c r="F207">
        <v>128.1</v>
      </c>
      <c r="G207">
        <v>129.30000000000001</v>
      </c>
      <c r="H207">
        <v>117677900</v>
      </c>
      <c r="I207">
        <v>127.45</v>
      </c>
      <c r="O207">
        <f t="shared" si="9"/>
        <v>7.2710029242077116E-3</v>
      </c>
    </row>
    <row r="208" spans="3:15">
      <c r="C208" s="2">
        <v>39094</v>
      </c>
      <c r="D208">
        <v>128.63</v>
      </c>
      <c r="E208">
        <v>128.69</v>
      </c>
      <c r="F208">
        <v>128.05000000000001</v>
      </c>
      <c r="G208">
        <v>128.37</v>
      </c>
      <c r="H208">
        <v>129048400</v>
      </c>
      <c r="I208">
        <v>126.53</v>
      </c>
      <c r="O208">
        <f t="shared" si="9"/>
        <v>-1.6569354584187609E-3</v>
      </c>
    </row>
    <row r="209" spans="3:15">
      <c r="C209" s="2">
        <v>39093</v>
      </c>
      <c r="D209">
        <v>128.21</v>
      </c>
      <c r="E209">
        <v>128.72</v>
      </c>
      <c r="F209">
        <v>127.46</v>
      </c>
      <c r="G209">
        <v>128.58000000000001</v>
      </c>
      <c r="H209">
        <v>107929200</v>
      </c>
      <c r="I209">
        <v>126.74</v>
      </c>
      <c r="O209">
        <f t="shared" si="9"/>
        <v>9.0764331210191132E-3</v>
      </c>
    </row>
    <row r="210" spans="3:15">
      <c r="C210" s="2">
        <v>39092</v>
      </c>
      <c r="D210">
        <v>127.44</v>
      </c>
      <c r="E210">
        <v>127.74</v>
      </c>
      <c r="F210">
        <v>126.95</v>
      </c>
      <c r="G210">
        <v>127.43</v>
      </c>
      <c r="H210">
        <v>110287000</v>
      </c>
      <c r="I210">
        <v>125.6</v>
      </c>
      <c r="O210">
        <f t="shared" si="9"/>
        <v>3.5155001597954438E-3</v>
      </c>
    </row>
    <row r="211" spans="3:15">
      <c r="C211" s="2">
        <v>39091</v>
      </c>
      <c r="D211">
        <v>126.58</v>
      </c>
      <c r="E211">
        <v>127.16</v>
      </c>
      <c r="F211">
        <v>126.2</v>
      </c>
      <c r="G211">
        <v>126.98</v>
      </c>
      <c r="H211">
        <v>122401700</v>
      </c>
      <c r="I211">
        <v>125.16</v>
      </c>
      <c r="O211">
        <f t="shared" si="9"/>
        <v>-1.2767315671879716E-3</v>
      </c>
    </row>
    <row r="212" spans="3:15">
      <c r="C212" s="2">
        <v>39088</v>
      </c>
      <c r="D212">
        <v>127.56</v>
      </c>
      <c r="E212">
        <v>127.77</v>
      </c>
      <c r="F212">
        <v>126.15</v>
      </c>
      <c r="G212">
        <v>127.14</v>
      </c>
      <c r="H212">
        <v>156034600</v>
      </c>
      <c r="I212">
        <v>125.32</v>
      </c>
      <c r="O212">
        <f t="shared" si="9"/>
        <v>-1.9114367633004865E-3</v>
      </c>
    </row>
    <row r="213" spans="3:15">
      <c r="C213" s="2">
        <v>39087</v>
      </c>
      <c r="D213">
        <v>127.69</v>
      </c>
      <c r="E213">
        <v>127.83</v>
      </c>
      <c r="F213">
        <v>127.01</v>
      </c>
      <c r="G213">
        <v>127.39</v>
      </c>
      <c r="H213">
        <v>122519000</v>
      </c>
      <c r="I213">
        <v>125.56</v>
      </c>
      <c r="O213">
        <f t="shared" si="9"/>
        <v>-1.9871234401080996E-3</v>
      </c>
    </row>
    <row r="214" spans="3:15">
      <c r="C214" s="2">
        <v>39086</v>
      </c>
      <c r="D214">
        <v>126.58</v>
      </c>
      <c r="E214">
        <v>127.72</v>
      </c>
      <c r="F214">
        <v>126.46</v>
      </c>
      <c r="G214">
        <v>127.64</v>
      </c>
      <c r="H214">
        <v>133975300</v>
      </c>
      <c r="I214">
        <v>125.81</v>
      </c>
      <c r="O214">
        <f t="shared" si="9"/>
        <v>5.1933525087887959E-3</v>
      </c>
    </row>
    <row r="215" spans="3:15">
      <c r="C215" s="2">
        <v>39085</v>
      </c>
      <c r="D215">
        <v>127.33</v>
      </c>
      <c r="E215">
        <v>127.37</v>
      </c>
      <c r="F215">
        <v>126.19</v>
      </c>
      <c r="G215">
        <v>126.98</v>
      </c>
      <c r="H215">
        <v>137409700</v>
      </c>
      <c r="I215">
        <v>125.16</v>
      </c>
      <c r="O215">
        <f t="shared" si="9"/>
        <v>-5.5897149245394385E-4</v>
      </c>
    </row>
    <row r="216" spans="3:15">
      <c r="C216" s="2">
        <v>39084</v>
      </c>
      <c r="D216">
        <v>126.71</v>
      </c>
      <c r="E216">
        <v>127.6</v>
      </c>
      <c r="F216">
        <v>125.7</v>
      </c>
      <c r="G216">
        <v>127.05</v>
      </c>
      <c r="H216">
        <v>138725200</v>
      </c>
      <c r="I216">
        <v>125.23</v>
      </c>
      <c r="O216">
        <f t="shared" si="9"/>
        <v>1.0326744655102874E-2</v>
      </c>
    </row>
    <row r="217" spans="3:15">
      <c r="C217" s="2">
        <v>39081</v>
      </c>
      <c r="D217">
        <v>125.53</v>
      </c>
      <c r="E217">
        <v>125.87</v>
      </c>
      <c r="F217">
        <v>125.33</v>
      </c>
      <c r="G217">
        <v>125.75</v>
      </c>
      <c r="H217">
        <v>91218900</v>
      </c>
      <c r="I217">
        <v>123.95</v>
      </c>
      <c r="O217">
        <f t="shared" si="9"/>
        <v>2.4209167204649077E-4</v>
      </c>
    </row>
    <row r="218" spans="3:15">
      <c r="C218" s="2">
        <v>39080</v>
      </c>
      <c r="D218">
        <v>125.8</v>
      </c>
      <c r="E218">
        <v>126.13</v>
      </c>
      <c r="F218">
        <v>125.53</v>
      </c>
      <c r="G218">
        <v>125.72</v>
      </c>
      <c r="H218">
        <v>76616900</v>
      </c>
      <c r="I218">
        <v>123.92</v>
      </c>
      <c r="O218">
        <f t="shared" si="9"/>
        <v>-1.5309000080573501E-3</v>
      </c>
    </row>
    <row r="219" spans="3:15">
      <c r="C219" s="2">
        <v>39079</v>
      </c>
      <c r="D219">
        <v>125.98</v>
      </c>
      <c r="E219">
        <v>126.2</v>
      </c>
      <c r="F219">
        <v>125.9</v>
      </c>
      <c r="G219">
        <v>125.92</v>
      </c>
      <c r="H219">
        <v>58033100</v>
      </c>
      <c r="I219">
        <v>124.11</v>
      </c>
      <c r="O219">
        <f t="shared" si="9"/>
        <v>6.4500524066756664E-4</v>
      </c>
    </row>
    <row r="220" spans="3:15">
      <c r="C220" s="2">
        <v>39078</v>
      </c>
      <c r="D220">
        <v>125.9</v>
      </c>
      <c r="E220">
        <v>125.95</v>
      </c>
      <c r="F220">
        <v>125.5</v>
      </c>
      <c r="G220">
        <v>125.83</v>
      </c>
      <c r="H220">
        <v>55309100</v>
      </c>
      <c r="I220">
        <v>124.03</v>
      </c>
      <c r="O220">
        <f t="shared" si="9"/>
        <v>1.4533710133226227E-3</v>
      </c>
    </row>
    <row r="221" spans="3:15">
      <c r="C221" s="2">
        <v>39077</v>
      </c>
      <c r="D221">
        <v>125.13</v>
      </c>
      <c r="E221">
        <v>125.77</v>
      </c>
      <c r="F221">
        <v>125.04</v>
      </c>
      <c r="G221">
        <v>125.65</v>
      </c>
      <c r="H221">
        <v>58126000</v>
      </c>
      <c r="I221">
        <v>123.85</v>
      </c>
      <c r="O221">
        <f t="shared" si="9"/>
        <v>4.0387722132469433E-4</v>
      </c>
    </row>
    <row r="222" spans="3:15">
      <c r="C222" s="2">
        <v>39073</v>
      </c>
      <c r="D222">
        <v>125.64</v>
      </c>
      <c r="E222">
        <v>125.78</v>
      </c>
      <c r="F222">
        <v>125.29</v>
      </c>
      <c r="G222">
        <v>125.6</v>
      </c>
      <c r="H222">
        <v>70053700</v>
      </c>
      <c r="I222">
        <v>123.8</v>
      </c>
      <c r="O222">
        <f t="shared" si="9"/>
        <v>-1.4518470721084596E-3</v>
      </c>
    </row>
    <row r="223" spans="3:15">
      <c r="C223" s="2">
        <v>39072</v>
      </c>
      <c r="D223">
        <v>125.48</v>
      </c>
      <c r="E223">
        <v>125.82</v>
      </c>
      <c r="F223">
        <v>125.41</v>
      </c>
      <c r="G223">
        <v>125.78</v>
      </c>
      <c r="H223">
        <v>78878100</v>
      </c>
      <c r="I223">
        <v>123.98</v>
      </c>
      <c r="O223">
        <f t="shared" si="9"/>
        <v>3.1555951128732144E-3</v>
      </c>
    </row>
    <row r="224" spans="3:15">
      <c r="C224" s="2">
        <v>39071</v>
      </c>
      <c r="D224">
        <v>124.99</v>
      </c>
      <c r="E224">
        <v>125.47</v>
      </c>
      <c r="F224">
        <v>124.87</v>
      </c>
      <c r="G224">
        <v>125.39</v>
      </c>
      <c r="H224">
        <v>94965500</v>
      </c>
      <c r="I224">
        <v>123.59</v>
      </c>
      <c r="O224">
        <f t="shared" si="9"/>
        <v>6.3512743261949448E-3</v>
      </c>
    </row>
    <row r="225" spans="3:15">
      <c r="C225" s="2">
        <v>39070</v>
      </c>
      <c r="D225">
        <v>124.64</v>
      </c>
      <c r="E225">
        <v>124.9</v>
      </c>
      <c r="F225">
        <v>123.98</v>
      </c>
      <c r="G225">
        <v>124.6</v>
      </c>
      <c r="H225">
        <v>119085500</v>
      </c>
      <c r="I225">
        <v>122.81</v>
      </c>
      <c r="O225">
        <f t="shared" si="9"/>
        <v>2.366960496245562E-3</v>
      </c>
    </row>
    <row r="226" spans="3:15">
      <c r="C226" s="2">
        <v>39067</v>
      </c>
      <c r="D226">
        <v>124.08</v>
      </c>
      <c r="E226">
        <v>124.46</v>
      </c>
      <c r="F226">
        <v>123.82</v>
      </c>
      <c r="G226">
        <v>124.3</v>
      </c>
      <c r="H226">
        <v>141075300</v>
      </c>
      <c r="I226">
        <v>122.52</v>
      </c>
      <c r="O226">
        <f t="shared" si="9"/>
        <v>1.062178282539386E-3</v>
      </c>
    </row>
    <row r="227" spans="3:15">
      <c r="C227" s="2">
        <v>39066</v>
      </c>
      <c r="D227">
        <v>124.18</v>
      </c>
      <c r="E227">
        <v>124.91</v>
      </c>
      <c r="F227">
        <v>123.75</v>
      </c>
      <c r="G227">
        <v>124.82</v>
      </c>
      <c r="H227">
        <v>185035200</v>
      </c>
      <c r="I227">
        <v>122.39</v>
      </c>
      <c r="O227">
        <f t="shared" si="9"/>
        <v>5.8349769888230906E-3</v>
      </c>
    </row>
    <row r="228" spans="3:15">
      <c r="C228" s="2">
        <v>39065</v>
      </c>
      <c r="D228">
        <v>124.44</v>
      </c>
      <c r="E228">
        <v>124.93</v>
      </c>
      <c r="F228">
        <v>123.89</v>
      </c>
      <c r="G228">
        <v>124.1</v>
      </c>
      <c r="H228">
        <v>160823100</v>
      </c>
      <c r="I228">
        <v>121.68</v>
      </c>
      <c r="O228">
        <f t="shared" si="9"/>
        <v>-4.5811518324606355E-3</v>
      </c>
    </row>
    <row r="229" spans="3:15">
      <c r="C229" s="2">
        <v>39064</v>
      </c>
      <c r="D229">
        <v>124.75</v>
      </c>
      <c r="E229">
        <v>125.23</v>
      </c>
      <c r="F229">
        <v>124.29</v>
      </c>
      <c r="G229">
        <v>124.67</v>
      </c>
      <c r="H229">
        <v>147249600</v>
      </c>
      <c r="I229">
        <v>122.24</v>
      </c>
      <c r="O229">
        <f t="shared" si="9"/>
        <v>9.0067960370096979E-4</v>
      </c>
    </row>
    <row r="230" spans="3:15">
      <c r="C230" s="2">
        <v>39063</v>
      </c>
      <c r="D230">
        <v>125.05</v>
      </c>
      <c r="E230">
        <v>125.2</v>
      </c>
      <c r="F230">
        <v>124.52</v>
      </c>
      <c r="G230">
        <v>124.56</v>
      </c>
      <c r="H230">
        <v>133812700</v>
      </c>
      <c r="I230">
        <v>122.13</v>
      </c>
      <c r="O230">
        <f t="shared" si="9"/>
        <v>6.5546907005324293E-4</v>
      </c>
    </row>
    <row r="231" spans="3:15">
      <c r="C231" s="2">
        <v>39060</v>
      </c>
      <c r="D231">
        <v>124.14</v>
      </c>
      <c r="E231">
        <v>124.6</v>
      </c>
      <c r="F231">
        <v>123.73</v>
      </c>
      <c r="G231">
        <v>124.48</v>
      </c>
      <c r="H231">
        <v>117571700</v>
      </c>
      <c r="I231">
        <v>122.05</v>
      </c>
      <c r="O231">
        <f t="shared" si="9"/>
        <v>5.7684384013185243E-3</v>
      </c>
    </row>
    <row r="232" spans="3:15">
      <c r="C232" s="2">
        <v>39059</v>
      </c>
      <c r="D232">
        <v>123.97</v>
      </c>
      <c r="E232">
        <v>124.02</v>
      </c>
      <c r="F232">
        <v>123.15</v>
      </c>
      <c r="G232">
        <v>123.76</v>
      </c>
      <c r="H232">
        <v>123705100</v>
      </c>
      <c r="I232">
        <v>121.35</v>
      </c>
      <c r="O232">
        <f t="shared" si="9"/>
        <v>3.8881535407015127E-3</v>
      </c>
    </row>
    <row r="233" spans="3:15">
      <c r="C233" s="2">
        <v>39058</v>
      </c>
      <c r="D233">
        <v>122.98</v>
      </c>
      <c r="E233">
        <v>123.38</v>
      </c>
      <c r="F233">
        <v>122.41</v>
      </c>
      <c r="G233">
        <v>123.28</v>
      </c>
      <c r="H233">
        <v>138019200</v>
      </c>
      <c r="I233">
        <v>120.88</v>
      </c>
      <c r="O233">
        <f t="shared" si="9"/>
        <v>3.6532713384257532E-3</v>
      </c>
    </row>
    <row r="234" spans="3:15">
      <c r="C234" s="2">
        <v>39057</v>
      </c>
      <c r="D234">
        <v>123.94</v>
      </c>
      <c r="E234">
        <v>124.01</v>
      </c>
      <c r="F234">
        <v>122.76</v>
      </c>
      <c r="G234">
        <v>122.83</v>
      </c>
      <c r="H234">
        <v>206581000</v>
      </c>
      <c r="I234">
        <v>120.44</v>
      </c>
      <c r="O234">
        <f t="shared" si="9"/>
        <v>5.8154025089302301E-4</v>
      </c>
    </row>
    <row r="235" spans="3:15">
      <c r="C235" s="2">
        <v>39056</v>
      </c>
      <c r="D235">
        <v>122.63</v>
      </c>
      <c r="E235">
        <v>123.04</v>
      </c>
      <c r="F235">
        <v>122.5</v>
      </c>
      <c r="G235">
        <v>122.76</v>
      </c>
      <c r="H235">
        <v>103050500</v>
      </c>
      <c r="I235">
        <v>120.37</v>
      </c>
      <c r="O235">
        <f t="shared" si="9"/>
        <v>-9.9593327247066436E-4</v>
      </c>
    </row>
    <row r="236" spans="3:15">
      <c r="C236" s="2">
        <v>39053</v>
      </c>
      <c r="D236">
        <v>122.14</v>
      </c>
      <c r="E236">
        <v>123.03</v>
      </c>
      <c r="F236">
        <v>122.11</v>
      </c>
      <c r="G236">
        <v>122.89</v>
      </c>
      <c r="H236">
        <v>151288900</v>
      </c>
      <c r="I236">
        <v>120.49</v>
      </c>
      <c r="O236">
        <f t="shared" si="9"/>
        <v>2.6628942331696193E-3</v>
      </c>
    </row>
    <row r="237" spans="3:15">
      <c r="C237" s="2">
        <v>39052</v>
      </c>
      <c r="D237">
        <v>121.2</v>
      </c>
      <c r="E237">
        <v>122.65</v>
      </c>
      <c r="F237">
        <v>121.13</v>
      </c>
      <c r="G237">
        <v>122.56</v>
      </c>
      <c r="H237">
        <v>191213600</v>
      </c>
      <c r="I237">
        <v>120.17</v>
      </c>
      <c r="O237">
        <f t="shared" si="9"/>
        <v>1.2810788032026937E-2</v>
      </c>
    </row>
    <row r="238" spans="3:15">
      <c r="C238" s="2">
        <v>39051</v>
      </c>
      <c r="D238">
        <v>120.2</v>
      </c>
      <c r="E238">
        <v>121.24</v>
      </c>
      <c r="F238">
        <v>120.19</v>
      </c>
      <c r="G238">
        <v>121.01</v>
      </c>
      <c r="H238">
        <v>221037200</v>
      </c>
      <c r="I238">
        <v>118.65</v>
      </c>
      <c r="O238">
        <f t="shared" si="9"/>
        <v>2.1260113616801503E-2</v>
      </c>
    </row>
    <row r="239" spans="3:15">
      <c r="C239" s="2">
        <v>39050</v>
      </c>
      <c r="D239">
        <v>117.98</v>
      </c>
      <c r="E239">
        <v>119.17</v>
      </c>
      <c r="F239">
        <v>117.81</v>
      </c>
      <c r="G239">
        <v>118.49</v>
      </c>
      <c r="H239">
        <v>233930700</v>
      </c>
      <c r="I239">
        <v>116.18</v>
      </c>
      <c r="O239">
        <f t="shared" si="9"/>
        <v>-5.6487504279356089E-3</v>
      </c>
    </row>
    <row r="240" spans="3:15">
      <c r="C240" s="2">
        <v>39049</v>
      </c>
      <c r="D240">
        <v>118.5</v>
      </c>
      <c r="E240">
        <v>119.48</v>
      </c>
      <c r="F240">
        <v>117.74</v>
      </c>
      <c r="G240">
        <v>119.16</v>
      </c>
      <c r="H240">
        <v>223642300</v>
      </c>
      <c r="I240">
        <v>116.84</v>
      </c>
      <c r="O240">
        <f t="shared" si="9"/>
        <v>3.0906593406593358E-3</v>
      </c>
    </row>
    <row r="241" spans="3:15">
      <c r="C241" s="2">
        <v>39046</v>
      </c>
      <c r="D241">
        <v>119.16</v>
      </c>
      <c r="E241">
        <v>119.81</v>
      </c>
      <c r="F241">
        <v>118.8</v>
      </c>
      <c r="G241">
        <v>118.8</v>
      </c>
      <c r="H241">
        <v>75977600</v>
      </c>
      <c r="I241">
        <v>116.48</v>
      </c>
      <c r="O241">
        <f t="shared" si="9"/>
        <v>-1.1708807059222769E-2</v>
      </c>
    </row>
    <row r="242" spans="3:15">
      <c r="C242" s="2">
        <v>39044</v>
      </c>
      <c r="D242">
        <v>119.2</v>
      </c>
      <c r="E242">
        <v>120.23</v>
      </c>
      <c r="F242">
        <v>119.18</v>
      </c>
      <c r="G242">
        <v>120.2</v>
      </c>
      <c r="H242">
        <v>140046100</v>
      </c>
      <c r="I242">
        <v>117.86</v>
      </c>
      <c r="O242">
        <f t="shared" si="9"/>
        <v>1.4809712416049585E-2</v>
      </c>
    </row>
    <row r="243" spans="3:15">
      <c r="C243" s="2">
        <v>39043</v>
      </c>
      <c r="D243">
        <v>118.77</v>
      </c>
      <c r="E243">
        <v>119.02</v>
      </c>
      <c r="F243">
        <v>117.99</v>
      </c>
      <c r="G243">
        <v>118.45</v>
      </c>
      <c r="H243">
        <v>222309000</v>
      </c>
      <c r="I243">
        <v>116.14</v>
      </c>
      <c r="O243">
        <f t="shared" si="9"/>
        <v>-1.4509970301230326E-2</v>
      </c>
    </row>
    <row r="244" spans="3:15">
      <c r="C244" s="2">
        <v>39042</v>
      </c>
      <c r="D244">
        <v>119.69</v>
      </c>
      <c r="E244">
        <v>120.24</v>
      </c>
      <c r="F244">
        <v>118.77</v>
      </c>
      <c r="G244">
        <v>120.19</v>
      </c>
      <c r="H244">
        <v>181361000</v>
      </c>
      <c r="I244">
        <v>117.85</v>
      </c>
      <c r="O244">
        <f t="shared" si="9"/>
        <v>-8.4781687155581628E-4</v>
      </c>
    </row>
    <row r="245" spans="3:15">
      <c r="C245" s="2">
        <v>39039</v>
      </c>
      <c r="D245">
        <v>119.9</v>
      </c>
      <c r="E245">
        <v>120.34</v>
      </c>
      <c r="F245">
        <v>119.25</v>
      </c>
      <c r="G245">
        <v>120.29</v>
      </c>
      <c r="H245">
        <v>156852900</v>
      </c>
      <c r="I245">
        <v>117.95</v>
      </c>
      <c r="O245">
        <f t="shared" si="9"/>
        <v>2.8056452984186217E-3</v>
      </c>
    </row>
    <row r="246" spans="3:15">
      <c r="C246" s="2">
        <v>39038</v>
      </c>
      <c r="D246">
        <v>119.36</v>
      </c>
      <c r="E246">
        <v>120.39</v>
      </c>
      <c r="F246">
        <v>119.35</v>
      </c>
      <c r="G246">
        <v>119.96</v>
      </c>
      <c r="H246">
        <v>197723700</v>
      </c>
      <c r="I246">
        <v>117.62</v>
      </c>
      <c r="O246">
        <f t="shared" si="9"/>
        <v>1.4665286404416864E-2</v>
      </c>
    </row>
    <row r="247" spans="3:15">
      <c r="C247" s="2">
        <v>39037</v>
      </c>
      <c r="D247">
        <v>118.21</v>
      </c>
      <c r="E247">
        <v>118.71</v>
      </c>
      <c r="F247">
        <v>117.86</v>
      </c>
      <c r="G247">
        <v>118.22</v>
      </c>
      <c r="H247">
        <v>172308900</v>
      </c>
      <c r="I247">
        <v>115.92</v>
      </c>
      <c r="O247">
        <f t="shared" si="9"/>
        <v>5.17866390471278E-4</v>
      </c>
    </row>
    <row r="248" spans="3:15">
      <c r="C248" s="2">
        <v>39036</v>
      </c>
      <c r="D248">
        <v>119.29</v>
      </c>
      <c r="E248">
        <v>119.49</v>
      </c>
      <c r="F248">
        <v>117.59</v>
      </c>
      <c r="G248">
        <v>118.16</v>
      </c>
      <c r="H248">
        <v>299566200</v>
      </c>
      <c r="I248">
        <v>115.86</v>
      </c>
      <c r="O248">
        <f t="shared" si="9"/>
        <v>-1.5549324496558742E-2</v>
      </c>
    </row>
    <row r="249" spans="3:15">
      <c r="C249" s="2">
        <v>39035</v>
      </c>
      <c r="D249">
        <v>120.58</v>
      </c>
      <c r="E249">
        <v>121.05</v>
      </c>
      <c r="F249">
        <v>119.98</v>
      </c>
      <c r="G249">
        <v>120.03</v>
      </c>
      <c r="H249">
        <v>163940800</v>
      </c>
      <c r="I249">
        <v>117.69</v>
      </c>
      <c r="O249">
        <f t="shared" si="9"/>
        <v>-1.4423892754115196E-3</v>
      </c>
    </row>
    <row r="250" spans="3:15">
      <c r="C250" s="2">
        <v>39032</v>
      </c>
      <c r="D250">
        <v>120.82</v>
      </c>
      <c r="E250">
        <v>121.35</v>
      </c>
      <c r="F250">
        <v>119.65</v>
      </c>
      <c r="G250">
        <v>120.2</v>
      </c>
      <c r="H250">
        <v>239068800</v>
      </c>
      <c r="I250">
        <v>117.86</v>
      </c>
      <c r="O250">
        <f t="shared" si="9"/>
        <v>-1.1821916659679689E-2</v>
      </c>
    </row>
    <row r="251" spans="3:15">
      <c r="C251" s="2">
        <v>39031</v>
      </c>
      <c r="D251">
        <v>121.05</v>
      </c>
      <c r="E251">
        <v>121.82</v>
      </c>
      <c r="F251">
        <v>120.68</v>
      </c>
      <c r="G251">
        <v>121.64</v>
      </c>
      <c r="H251">
        <v>158017600</v>
      </c>
      <c r="I251">
        <v>119.27</v>
      </c>
      <c r="O251">
        <f t="shared" si="9"/>
        <v>-3.7587704644169969E-3</v>
      </c>
    </row>
    <row r="252" spans="3:15">
      <c r="C252" s="2">
        <v>39030</v>
      </c>
      <c r="D252">
        <v>121.58</v>
      </c>
      <c r="E252">
        <v>122.16</v>
      </c>
      <c r="F252">
        <v>120.66</v>
      </c>
      <c r="G252">
        <v>122.1</v>
      </c>
      <c r="H252">
        <v>221387400</v>
      </c>
      <c r="I252">
        <v>119.72</v>
      </c>
      <c r="O252">
        <f t="shared" si="9"/>
        <v>4.0254948004025829E-3</v>
      </c>
    </row>
    <row r="253" spans="3:15">
      <c r="C253" s="2">
        <v>39029</v>
      </c>
      <c r="D253">
        <v>122.82</v>
      </c>
      <c r="E253">
        <v>122.95</v>
      </c>
      <c r="F253">
        <v>121.12</v>
      </c>
      <c r="G253">
        <v>121.61</v>
      </c>
      <c r="H253">
        <v>186621600</v>
      </c>
      <c r="I253">
        <v>119.24</v>
      </c>
      <c r="O253">
        <f t="shared" si="9"/>
        <v>-7.1606994171523686E-3</v>
      </c>
    </row>
    <row r="254" spans="3:15">
      <c r="C254" s="2">
        <v>39028</v>
      </c>
      <c r="D254">
        <v>122.34</v>
      </c>
      <c r="E254">
        <v>122.69</v>
      </c>
      <c r="F254">
        <v>121.94</v>
      </c>
      <c r="G254">
        <v>122.49</v>
      </c>
      <c r="H254">
        <v>156107100</v>
      </c>
      <c r="I254">
        <v>120.1</v>
      </c>
      <c r="O254">
        <f t="shared" si="9"/>
        <v>-1.9114102883736723E-3</v>
      </c>
    </row>
    <row r="255" spans="3:15">
      <c r="C255" s="2">
        <v>39025</v>
      </c>
      <c r="D255">
        <v>122.34</v>
      </c>
      <c r="E255">
        <v>122.92</v>
      </c>
      <c r="F255">
        <v>122.18</v>
      </c>
      <c r="G255">
        <v>122.72</v>
      </c>
      <c r="H255">
        <v>180654100</v>
      </c>
      <c r="I255">
        <v>120.33</v>
      </c>
      <c r="O255">
        <f t="shared" si="9"/>
        <v>3.7537537537537776E-3</v>
      </c>
    </row>
    <row r="256" spans="3:15">
      <c r="C256" s="2">
        <v>39024</v>
      </c>
      <c r="D256">
        <v>121.28</v>
      </c>
      <c r="E256">
        <v>122.32</v>
      </c>
      <c r="F256">
        <v>119.97</v>
      </c>
      <c r="G256">
        <v>122.26</v>
      </c>
      <c r="H256">
        <v>215039400</v>
      </c>
      <c r="I256">
        <v>119.88</v>
      </c>
      <c r="O256">
        <f t="shared" si="9"/>
        <v>1.9301079840149612E-2</v>
      </c>
    </row>
    <row r="257" spans="3:15">
      <c r="C257" s="2">
        <v>39023</v>
      </c>
      <c r="D257">
        <v>119.68</v>
      </c>
      <c r="E257">
        <v>120.02</v>
      </c>
      <c r="F257">
        <v>118.45</v>
      </c>
      <c r="G257">
        <v>119.95</v>
      </c>
      <c r="H257">
        <v>226702800</v>
      </c>
      <c r="I257">
        <v>117.61</v>
      </c>
      <c r="O257">
        <f t="shared" si="9"/>
        <v>4.0122929827556674E-3</v>
      </c>
    </row>
    <row r="258" spans="3:15">
      <c r="C258" s="2">
        <v>39022</v>
      </c>
      <c r="D258">
        <v>119.42</v>
      </c>
      <c r="E258">
        <v>119.75</v>
      </c>
      <c r="F258">
        <v>119.1</v>
      </c>
      <c r="G258">
        <v>119.47</v>
      </c>
      <c r="H258">
        <v>158345900</v>
      </c>
      <c r="I258">
        <v>117.14</v>
      </c>
      <c r="O258">
        <f t="shared" si="9"/>
        <v>7.9160213388401457E-3</v>
      </c>
    </row>
    <row r="259" spans="3:15">
      <c r="C259" s="2">
        <v>39021</v>
      </c>
      <c r="D259">
        <v>119.07</v>
      </c>
      <c r="E259">
        <v>119.75</v>
      </c>
      <c r="F259">
        <v>117.85</v>
      </c>
      <c r="G259">
        <v>118.53</v>
      </c>
      <c r="H259">
        <v>174074800</v>
      </c>
      <c r="I259">
        <v>116.22</v>
      </c>
      <c r="O259">
        <f t="shared" si="9"/>
        <v>3.4429333792384268E-4</v>
      </c>
    </row>
    <row r="260" spans="3:15">
      <c r="C260" s="2">
        <v>39018</v>
      </c>
      <c r="D260">
        <v>118.28</v>
      </c>
      <c r="E260">
        <v>118.72</v>
      </c>
      <c r="F260">
        <v>118.07</v>
      </c>
      <c r="G260">
        <v>118.49</v>
      </c>
      <c r="H260">
        <v>144305500</v>
      </c>
      <c r="I260">
        <v>116.18</v>
      </c>
      <c r="O260">
        <f t="shared" si="9"/>
        <v>7.7526057369285391E-4</v>
      </c>
    </row>
    <row r="261" spans="3:15">
      <c r="C261" s="2">
        <v>39017</v>
      </c>
      <c r="D261">
        <v>119.06</v>
      </c>
      <c r="E261">
        <v>119.11</v>
      </c>
      <c r="F261">
        <v>117.83</v>
      </c>
      <c r="G261">
        <v>118.4</v>
      </c>
      <c r="H261">
        <v>168576000</v>
      </c>
      <c r="I261">
        <v>116.09</v>
      </c>
      <c r="O261">
        <f t="shared" si="9"/>
        <v>1.72309813043941E-4</v>
      </c>
    </row>
    <row r="262" spans="3:15">
      <c r="C262" s="2">
        <v>39016</v>
      </c>
      <c r="D262">
        <v>117.89</v>
      </c>
      <c r="E262">
        <v>118.51</v>
      </c>
      <c r="F262">
        <v>117.26</v>
      </c>
      <c r="G262">
        <v>118.38</v>
      </c>
      <c r="H262">
        <v>190024000</v>
      </c>
      <c r="I262">
        <v>116.07</v>
      </c>
      <c r="O262">
        <f t="shared" ref="O262:O325" si="10">(I262-I263)/I263</f>
        <v>-2.9207112790997631E-3</v>
      </c>
    </row>
    <row r="263" spans="3:15">
      <c r="C263" s="2">
        <v>39015</v>
      </c>
      <c r="D263">
        <v>118.1</v>
      </c>
      <c r="E263">
        <v>118.84</v>
      </c>
      <c r="F263">
        <v>117.87</v>
      </c>
      <c r="G263">
        <v>118.72</v>
      </c>
      <c r="H263">
        <v>158982900</v>
      </c>
      <c r="I263">
        <v>116.41</v>
      </c>
      <c r="O263">
        <f t="shared" si="10"/>
        <v>1.7183606839072104E-4</v>
      </c>
    </row>
    <row r="264" spans="3:15">
      <c r="C264" s="2">
        <v>39014</v>
      </c>
      <c r="D264">
        <v>119.14</v>
      </c>
      <c r="E264">
        <v>119.76</v>
      </c>
      <c r="F264">
        <v>118.61</v>
      </c>
      <c r="G264">
        <v>118.7</v>
      </c>
      <c r="H264">
        <v>151145700</v>
      </c>
      <c r="I264">
        <v>116.39</v>
      </c>
      <c r="O264">
        <f t="shared" si="10"/>
        <v>3.0162013098930913E-3</v>
      </c>
    </row>
    <row r="265" spans="3:15">
      <c r="C265" s="2">
        <v>39011</v>
      </c>
      <c r="D265">
        <v>118.31</v>
      </c>
      <c r="E265">
        <v>118.53</v>
      </c>
      <c r="F265">
        <v>118</v>
      </c>
      <c r="G265">
        <v>118.35</v>
      </c>
      <c r="H265">
        <v>108212400</v>
      </c>
      <c r="I265">
        <v>116.04</v>
      </c>
      <c r="O265">
        <f t="shared" si="10"/>
        <v>1.8130018130018818E-3</v>
      </c>
    </row>
    <row r="266" spans="3:15">
      <c r="C266" s="2">
        <v>39010</v>
      </c>
      <c r="D266">
        <v>118.4</v>
      </c>
      <c r="E266">
        <v>119.09</v>
      </c>
      <c r="F266">
        <v>117.21</v>
      </c>
      <c r="G266">
        <v>118.13</v>
      </c>
      <c r="H266">
        <v>221585500</v>
      </c>
      <c r="I266">
        <v>115.83</v>
      </c>
      <c r="O266">
        <f t="shared" si="10"/>
        <v>2.2497187851519005E-3</v>
      </c>
    </row>
    <row r="267" spans="3:15">
      <c r="C267" s="2">
        <v>39009</v>
      </c>
      <c r="D267">
        <v>116.94</v>
      </c>
      <c r="E267">
        <v>118.44</v>
      </c>
      <c r="F267">
        <v>116.87</v>
      </c>
      <c r="G267">
        <v>117.87</v>
      </c>
      <c r="H267">
        <v>200051800</v>
      </c>
      <c r="I267">
        <v>115.57</v>
      </c>
      <c r="O267">
        <f t="shared" si="10"/>
        <v>9.7859327217124543E-3</v>
      </c>
    </row>
    <row r="268" spans="3:15">
      <c r="C268" s="2">
        <v>39008</v>
      </c>
      <c r="D268">
        <v>117.19</v>
      </c>
      <c r="E268">
        <v>117.85</v>
      </c>
      <c r="F268">
        <v>116.02</v>
      </c>
      <c r="G268">
        <v>116.73</v>
      </c>
      <c r="H268">
        <v>280604700</v>
      </c>
      <c r="I268">
        <v>114.45</v>
      </c>
      <c r="O268">
        <f t="shared" si="10"/>
        <v>-1.3106837975338416E-2</v>
      </c>
    </row>
    <row r="269" spans="3:15">
      <c r="C269" s="2">
        <v>39007</v>
      </c>
      <c r="D269">
        <v>117.74</v>
      </c>
      <c r="E269">
        <v>118.67</v>
      </c>
      <c r="F269">
        <v>117.31</v>
      </c>
      <c r="G269">
        <v>118.28</v>
      </c>
      <c r="H269">
        <v>141204800</v>
      </c>
      <c r="I269">
        <v>115.97</v>
      </c>
      <c r="O269">
        <f t="shared" si="10"/>
        <v>4.8522658348496865E-3</v>
      </c>
    </row>
    <row r="270" spans="3:15">
      <c r="C270" s="2">
        <v>39004</v>
      </c>
      <c r="D270">
        <v>118.28</v>
      </c>
      <c r="E270">
        <v>118.35</v>
      </c>
      <c r="F270">
        <v>116.76</v>
      </c>
      <c r="G270">
        <v>117.7</v>
      </c>
      <c r="H270">
        <v>243705000</v>
      </c>
      <c r="I270">
        <v>115.41</v>
      </c>
      <c r="O270">
        <f t="shared" si="10"/>
        <v>2.0838760093773974E-3</v>
      </c>
    </row>
    <row r="271" spans="3:15">
      <c r="C271" s="2">
        <v>39003</v>
      </c>
      <c r="D271">
        <v>117.81</v>
      </c>
      <c r="E271">
        <v>118.01</v>
      </c>
      <c r="F271">
        <v>116.72</v>
      </c>
      <c r="G271">
        <v>117.46</v>
      </c>
      <c r="H271">
        <v>217764300</v>
      </c>
      <c r="I271">
        <v>115.17</v>
      </c>
      <c r="O271">
        <f t="shared" si="10"/>
        <v>-3.8920601971977409E-3</v>
      </c>
    </row>
    <row r="272" spans="3:15">
      <c r="C272" s="2">
        <v>39002</v>
      </c>
      <c r="D272">
        <v>117.66</v>
      </c>
      <c r="E272">
        <v>118.55</v>
      </c>
      <c r="F272">
        <v>117.38</v>
      </c>
      <c r="G272">
        <v>117.92</v>
      </c>
      <c r="H272">
        <v>194347200</v>
      </c>
      <c r="I272">
        <v>115.62</v>
      </c>
      <c r="O272">
        <f t="shared" si="10"/>
        <v>7.7573433278131316E-3</v>
      </c>
    </row>
    <row r="273" spans="3:15">
      <c r="C273" s="2">
        <v>39001</v>
      </c>
      <c r="D273">
        <v>116.27</v>
      </c>
      <c r="E273">
        <v>117.35</v>
      </c>
      <c r="F273">
        <v>115.65</v>
      </c>
      <c r="G273">
        <v>117.01</v>
      </c>
      <c r="H273">
        <v>182210000</v>
      </c>
      <c r="I273">
        <v>114.73</v>
      </c>
      <c r="O273">
        <f t="shared" si="10"/>
        <v>3.0599755201959132E-3</v>
      </c>
    </row>
    <row r="274" spans="3:15">
      <c r="C274" s="2">
        <v>39000</v>
      </c>
      <c r="D274">
        <v>116.72</v>
      </c>
      <c r="E274">
        <v>116.97</v>
      </c>
      <c r="F274">
        <v>116.25</v>
      </c>
      <c r="G274">
        <v>116.65</v>
      </c>
      <c r="H274">
        <v>103098300</v>
      </c>
      <c r="I274">
        <v>114.38</v>
      </c>
      <c r="O274">
        <f t="shared" si="10"/>
        <v>9.6263236194976318E-4</v>
      </c>
    </row>
    <row r="275" spans="3:15">
      <c r="C275" s="2">
        <v>38997</v>
      </c>
      <c r="D275">
        <v>116.05</v>
      </c>
      <c r="E275">
        <v>116.86</v>
      </c>
      <c r="F275">
        <v>115.61</v>
      </c>
      <c r="G275">
        <v>116.54</v>
      </c>
      <c r="H275">
        <v>177760100</v>
      </c>
      <c r="I275">
        <v>114.27</v>
      </c>
      <c r="O275">
        <f t="shared" si="10"/>
        <v>5.6323154096629465E-3</v>
      </c>
    </row>
    <row r="276" spans="3:15">
      <c r="C276" s="2">
        <v>38996</v>
      </c>
      <c r="D276">
        <v>116.5</v>
      </c>
      <c r="E276">
        <v>116.53</v>
      </c>
      <c r="F276">
        <v>115.19</v>
      </c>
      <c r="G276">
        <v>115.89</v>
      </c>
      <c r="H276">
        <v>164860000</v>
      </c>
      <c r="I276">
        <v>113.63</v>
      </c>
      <c r="O276">
        <f t="shared" si="10"/>
        <v>-1.2305528698250906E-3</v>
      </c>
    </row>
    <row r="277" spans="3:15">
      <c r="C277" s="2">
        <v>38995</v>
      </c>
      <c r="D277">
        <v>116.02</v>
      </c>
      <c r="E277">
        <v>116.33</v>
      </c>
      <c r="F277">
        <v>115.56</v>
      </c>
      <c r="G277">
        <v>116.03</v>
      </c>
      <c r="H277">
        <v>148626600</v>
      </c>
      <c r="I277">
        <v>113.77</v>
      </c>
      <c r="O277">
        <f t="shared" si="10"/>
        <v>-8.788890841980239E-5</v>
      </c>
    </row>
    <row r="278" spans="3:15">
      <c r="C278" s="2">
        <v>38994</v>
      </c>
      <c r="D278">
        <v>114.8</v>
      </c>
      <c r="E278">
        <v>116.32</v>
      </c>
      <c r="F278">
        <v>114.67</v>
      </c>
      <c r="G278">
        <v>116.04</v>
      </c>
      <c r="H278">
        <v>229634100</v>
      </c>
      <c r="I278">
        <v>113.78</v>
      </c>
      <c r="O278">
        <f t="shared" si="10"/>
        <v>2.0173944230251949E-2</v>
      </c>
    </row>
    <row r="279" spans="3:15">
      <c r="C279" s="2">
        <v>38993</v>
      </c>
      <c r="D279">
        <v>114.37</v>
      </c>
      <c r="E279">
        <v>114.85</v>
      </c>
      <c r="F279">
        <v>113.18</v>
      </c>
      <c r="G279">
        <v>113.75</v>
      </c>
      <c r="H279">
        <v>166153200</v>
      </c>
      <c r="I279">
        <v>111.53</v>
      </c>
      <c r="O279">
        <f t="shared" si="10"/>
        <v>-7.5636234205374115E-3</v>
      </c>
    </row>
    <row r="280" spans="3:15">
      <c r="C280" s="2">
        <v>38990</v>
      </c>
      <c r="D280">
        <v>114.99</v>
      </c>
      <c r="E280">
        <v>115.12</v>
      </c>
      <c r="F280">
        <v>113.93</v>
      </c>
      <c r="G280">
        <v>114.61</v>
      </c>
      <c r="H280">
        <v>174638700</v>
      </c>
      <c r="I280">
        <v>112.38</v>
      </c>
      <c r="O280">
        <f t="shared" si="10"/>
        <v>4.1998034134572322E-3</v>
      </c>
    </row>
    <row r="281" spans="3:15">
      <c r="C281" s="2">
        <v>38989</v>
      </c>
      <c r="D281">
        <v>115.05</v>
      </c>
      <c r="E281">
        <v>115.79</v>
      </c>
      <c r="F281">
        <v>113.59</v>
      </c>
      <c r="G281">
        <v>114.13</v>
      </c>
      <c r="H281">
        <v>287106700</v>
      </c>
      <c r="I281">
        <v>111.91</v>
      </c>
      <c r="O281">
        <f t="shared" si="10"/>
        <v>-2.9401282965074689E-3</v>
      </c>
    </row>
    <row r="282" spans="3:15">
      <c r="C282" s="2">
        <v>38988</v>
      </c>
      <c r="D282">
        <v>114.38</v>
      </c>
      <c r="E282">
        <v>114.91</v>
      </c>
      <c r="F282">
        <v>114.02</v>
      </c>
      <c r="G282">
        <v>114.47</v>
      </c>
      <c r="H282">
        <v>179665800</v>
      </c>
      <c r="I282">
        <v>112.24</v>
      </c>
      <c r="O282">
        <f t="shared" si="10"/>
        <v>-1.6899404073646884E-3</v>
      </c>
    </row>
    <row r="283" spans="3:15">
      <c r="C283" s="2">
        <v>38987</v>
      </c>
      <c r="D283">
        <v>114.42</v>
      </c>
      <c r="E283">
        <v>115.04</v>
      </c>
      <c r="F283">
        <v>113.18</v>
      </c>
      <c r="G283">
        <v>114.67</v>
      </c>
      <c r="H283">
        <v>209207500</v>
      </c>
      <c r="I283">
        <v>112.43</v>
      </c>
      <c r="O283">
        <f t="shared" si="10"/>
        <v>3.4808996786861884E-3</v>
      </c>
    </row>
    <row r="284" spans="3:15">
      <c r="C284" s="2">
        <v>38986</v>
      </c>
      <c r="D284">
        <v>114.86</v>
      </c>
      <c r="E284">
        <v>114.99</v>
      </c>
      <c r="F284">
        <v>114.16</v>
      </c>
      <c r="G284">
        <v>114.27</v>
      </c>
      <c r="H284">
        <v>128761800</v>
      </c>
      <c r="I284">
        <v>112.04</v>
      </c>
      <c r="O284">
        <f t="shared" si="10"/>
        <v>-4.7965890922010311E-3</v>
      </c>
    </row>
    <row r="285" spans="3:15">
      <c r="C285" s="2">
        <v>38983</v>
      </c>
      <c r="D285">
        <v>113.75</v>
      </c>
      <c r="E285">
        <v>114.9</v>
      </c>
      <c r="F285">
        <v>113.65</v>
      </c>
      <c r="G285">
        <v>114.82</v>
      </c>
      <c r="H285">
        <v>209671800</v>
      </c>
      <c r="I285">
        <v>112.58</v>
      </c>
      <c r="O285">
        <f t="shared" si="10"/>
        <v>2.0578370048046378E-2</v>
      </c>
    </row>
    <row r="286" spans="3:15">
      <c r="C286" s="2">
        <v>38982</v>
      </c>
      <c r="D286">
        <v>112.49</v>
      </c>
      <c r="E286">
        <v>113.67</v>
      </c>
      <c r="F286">
        <v>112.18</v>
      </c>
      <c r="G286">
        <v>112.5</v>
      </c>
      <c r="H286">
        <v>202354300</v>
      </c>
      <c r="I286">
        <v>110.31</v>
      </c>
      <c r="O286">
        <f t="shared" si="10"/>
        <v>-8.0927974103047525E-3</v>
      </c>
    </row>
    <row r="287" spans="3:15">
      <c r="C287" s="2">
        <v>38981</v>
      </c>
      <c r="D287">
        <v>113.8</v>
      </c>
      <c r="E287">
        <v>114.44</v>
      </c>
      <c r="F287">
        <v>113.1</v>
      </c>
      <c r="G287">
        <v>113.42</v>
      </c>
      <c r="H287">
        <v>191322400</v>
      </c>
      <c r="I287">
        <v>111.21</v>
      </c>
      <c r="O287">
        <f t="shared" si="10"/>
        <v>-4.9212598425197865E-3</v>
      </c>
    </row>
    <row r="288" spans="3:15">
      <c r="C288" s="2">
        <v>38980</v>
      </c>
      <c r="D288">
        <v>114.3</v>
      </c>
      <c r="E288">
        <v>114.84</v>
      </c>
      <c r="F288">
        <v>113.51</v>
      </c>
      <c r="G288">
        <v>113.98</v>
      </c>
      <c r="H288">
        <v>268389100</v>
      </c>
      <c r="I288">
        <v>111.76</v>
      </c>
      <c r="O288">
        <f t="shared" si="10"/>
        <v>-1.9646365422396755E-3</v>
      </c>
    </row>
    <row r="289" spans="3:15">
      <c r="C289" s="2">
        <v>38979</v>
      </c>
      <c r="D289">
        <v>112.88</v>
      </c>
      <c r="E289">
        <v>114.46</v>
      </c>
      <c r="F289">
        <v>112.52</v>
      </c>
      <c r="G289">
        <v>114.21</v>
      </c>
      <c r="H289">
        <v>214555200</v>
      </c>
      <c r="I289">
        <v>111.98</v>
      </c>
      <c r="O289">
        <f t="shared" si="10"/>
        <v>1.5231187669990997E-2</v>
      </c>
    </row>
    <row r="290" spans="3:15">
      <c r="C290" s="2">
        <v>38976</v>
      </c>
      <c r="D290">
        <v>113.04</v>
      </c>
      <c r="E290">
        <v>113.15</v>
      </c>
      <c r="F290">
        <v>112.18</v>
      </c>
      <c r="G290">
        <v>112.49</v>
      </c>
      <c r="H290">
        <v>195836900</v>
      </c>
      <c r="I290">
        <v>110.3</v>
      </c>
      <c r="O290">
        <f t="shared" si="10"/>
        <v>3.6277888626874694E-4</v>
      </c>
    </row>
    <row r="291" spans="3:15">
      <c r="C291" s="2">
        <v>38975</v>
      </c>
      <c r="D291">
        <v>112.73</v>
      </c>
      <c r="E291">
        <v>113.12</v>
      </c>
      <c r="F291">
        <v>112.35</v>
      </c>
      <c r="G291">
        <v>113.05</v>
      </c>
      <c r="H291">
        <v>199962900</v>
      </c>
      <c r="I291">
        <v>110.26</v>
      </c>
      <c r="O291">
        <f t="shared" si="10"/>
        <v>-2.7201015504579868E-4</v>
      </c>
    </row>
    <row r="292" spans="3:15">
      <c r="C292" s="2">
        <v>38974</v>
      </c>
      <c r="D292">
        <v>112.32</v>
      </c>
      <c r="E292">
        <v>113.21</v>
      </c>
      <c r="F292">
        <v>111.98</v>
      </c>
      <c r="G292">
        <v>113.08</v>
      </c>
      <c r="H292">
        <v>168608400</v>
      </c>
      <c r="I292">
        <v>110.29</v>
      </c>
      <c r="O292">
        <f t="shared" si="10"/>
        <v>3.8226995540184007E-3</v>
      </c>
    </row>
    <row r="293" spans="3:15">
      <c r="C293" s="2">
        <v>38973</v>
      </c>
      <c r="D293">
        <v>112.5</v>
      </c>
      <c r="E293">
        <v>113.29</v>
      </c>
      <c r="F293">
        <v>112.08</v>
      </c>
      <c r="G293">
        <v>112.65</v>
      </c>
      <c r="H293">
        <v>209823600</v>
      </c>
      <c r="I293">
        <v>109.87</v>
      </c>
      <c r="O293">
        <f t="shared" si="10"/>
        <v>-5.4580187391978783E-4</v>
      </c>
    </row>
    <row r="294" spans="3:15">
      <c r="C294" s="2">
        <v>38972</v>
      </c>
      <c r="D294">
        <v>112.58</v>
      </c>
      <c r="E294">
        <v>112.95</v>
      </c>
      <c r="F294">
        <v>112.13</v>
      </c>
      <c r="G294">
        <v>112.72</v>
      </c>
      <c r="H294">
        <v>178503500</v>
      </c>
      <c r="I294">
        <v>109.93</v>
      </c>
      <c r="O294">
        <f t="shared" si="10"/>
        <v>1.1129506990434216E-2</v>
      </c>
    </row>
    <row r="295" spans="3:15">
      <c r="C295" s="2">
        <v>38969</v>
      </c>
      <c r="D295">
        <v>111.12</v>
      </c>
      <c r="E295">
        <v>111.61</v>
      </c>
      <c r="F295">
        <v>110.87</v>
      </c>
      <c r="G295">
        <v>111.48</v>
      </c>
      <c r="H295">
        <v>127819000</v>
      </c>
      <c r="I295">
        <v>108.72</v>
      </c>
      <c r="O295">
        <f t="shared" si="10"/>
        <v>4.9916805324458496E-3</v>
      </c>
    </row>
    <row r="296" spans="3:15">
      <c r="C296" s="2">
        <v>38968</v>
      </c>
      <c r="D296">
        <v>111.65</v>
      </c>
      <c r="E296">
        <v>111.68</v>
      </c>
      <c r="F296">
        <v>110.62</v>
      </c>
      <c r="G296">
        <v>110.92</v>
      </c>
      <c r="H296">
        <v>147017900</v>
      </c>
      <c r="I296">
        <v>108.18</v>
      </c>
      <c r="O296">
        <f t="shared" si="10"/>
        <v>4.6433878157503715E-3</v>
      </c>
    </row>
    <row r="297" spans="3:15">
      <c r="C297" s="2">
        <v>38967</v>
      </c>
      <c r="D297">
        <v>109.86</v>
      </c>
      <c r="E297">
        <v>110.85</v>
      </c>
      <c r="F297">
        <v>109.81</v>
      </c>
      <c r="G297">
        <v>110.41</v>
      </c>
      <c r="H297">
        <v>149924400</v>
      </c>
      <c r="I297">
        <v>107.68</v>
      </c>
      <c r="O297">
        <f t="shared" si="10"/>
        <v>7.0139343495744877E-3</v>
      </c>
    </row>
    <row r="298" spans="3:15">
      <c r="C298" s="2">
        <v>38966</v>
      </c>
      <c r="D298">
        <v>110.37</v>
      </c>
      <c r="E298">
        <v>110.51</v>
      </c>
      <c r="F298">
        <v>109.55</v>
      </c>
      <c r="G298">
        <v>109.64</v>
      </c>
      <c r="H298">
        <v>141973700</v>
      </c>
      <c r="I298">
        <v>106.93</v>
      </c>
      <c r="O298">
        <f t="shared" si="10"/>
        <v>-1.12806287563569E-2</v>
      </c>
    </row>
    <row r="299" spans="3:15">
      <c r="C299" s="2">
        <v>38962</v>
      </c>
      <c r="D299">
        <v>110.54</v>
      </c>
      <c r="E299">
        <v>110.99</v>
      </c>
      <c r="F299">
        <v>109.95</v>
      </c>
      <c r="G299">
        <v>110.89</v>
      </c>
      <c r="H299">
        <v>212197300</v>
      </c>
      <c r="I299">
        <v>108.15</v>
      </c>
      <c r="O299">
        <f t="shared" si="10"/>
        <v>1.3019857624578499E-2</v>
      </c>
    </row>
    <row r="300" spans="3:15">
      <c r="C300" s="2">
        <v>38961</v>
      </c>
      <c r="D300">
        <v>108.72</v>
      </c>
      <c r="E300">
        <v>109.49</v>
      </c>
      <c r="F300">
        <v>108.49</v>
      </c>
      <c r="G300">
        <v>109.47</v>
      </c>
      <c r="H300">
        <v>156112200</v>
      </c>
      <c r="I300">
        <v>106.76</v>
      </c>
      <c r="O300">
        <f t="shared" si="10"/>
        <v>9.2645112497636972E-3</v>
      </c>
    </row>
    <row r="301" spans="3:15">
      <c r="C301" s="2">
        <v>38960</v>
      </c>
      <c r="D301">
        <v>106.73</v>
      </c>
      <c r="E301">
        <v>108.61</v>
      </c>
      <c r="F301">
        <v>106.66</v>
      </c>
      <c r="G301">
        <v>108.46</v>
      </c>
      <c r="H301">
        <v>256828100</v>
      </c>
      <c r="I301">
        <v>105.78</v>
      </c>
      <c r="O301">
        <f t="shared" si="10"/>
        <v>2.9889981501314455E-2</v>
      </c>
    </row>
    <row r="302" spans="3:15">
      <c r="C302" s="2">
        <v>38959</v>
      </c>
      <c r="D302">
        <v>104.92</v>
      </c>
      <c r="E302">
        <v>105.98</v>
      </c>
      <c r="F302">
        <v>104.49</v>
      </c>
      <c r="G302">
        <v>105.31</v>
      </c>
      <c r="H302">
        <v>273933100</v>
      </c>
      <c r="I302">
        <v>102.71</v>
      </c>
      <c r="O302">
        <f t="shared" si="10"/>
        <v>0</v>
      </c>
    </row>
    <row r="303" spans="3:15">
      <c r="C303" s="2">
        <v>38958</v>
      </c>
      <c r="D303">
        <v>106.58</v>
      </c>
      <c r="E303">
        <v>106.91</v>
      </c>
      <c r="F303">
        <v>105.3</v>
      </c>
      <c r="G303">
        <v>105.31</v>
      </c>
      <c r="H303">
        <v>167238600</v>
      </c>
      <c r="I303">
        <v>102.71</v>
      </c>
      <c r="O303">
        <f t="shared" si="10"/>
        <v>-1.4488581846094849E-2</v>
      </c>
    </row>
    <row r="304" spans="3:15">
      <c r="C304" s="2">
        <v>38955</v>
      </c>
      <c r="D304">
        <v>105.89</v>
      </c>
      <c r="E304">
        <v>106.97</v>
      </c>
      <c r="F304">
        <v>104.31</v>
      </c>
      <c r="G304">
        <v>106.86</v>
      </c>
      <c r="H304">
        <v>272649000</v>
      </c>
      <c r="I304">
        <v>104.22</v>
      </c>
      <c r="O304">
        <f t="shared" si="10"/>
        <v>1.5492546039169868E-2</v>
      </c>
    </row>
    <row r="305" spans="3:15">
      <c r="C305" s="2">
        <v>38954</v>
      </c>
      <c r="D305">
        <v>106.44</v>
      </c>
      <c r="E305">
        <v>106.58</v>
      </c>
      <c r="F305">
        <v>104.88</v>
      </c>
      <c r="G305">
        <v>105.23</v>
      </c>
      <c r="H305">
        <v>224439500</v>
      </c>
      <c r="I305">
        <v>102.63</v>
      </c>
      <c r="O305">
        <f t="shared" si="10"/>
        <v>-6.6782810685249491E-3</v>
      </c>
    </row>
    <row r="306" spans="3:15">
      <c r="C306" s="2">
        <v>38953</v>
      </c>
      <c r="D306">
        <v>104.95</v>
      </c>
      <c r="E306">
        <v>106.34</v>
      </c>
      <c r="F306">
        <v>104.29</v>
      </c>
      <c r="G306">
        <v>105.94</v>
      </c>
      <c r="H306">
        <v>272234800</v>
      </c>
      <c r="I306">
        <v>103.32</v>
      </c>
      <c r="O306">
        <f t="shared" si="10"/>
        <v>3.8865137971238967E-3</v>
      </c>
    </row>
    <row r="307" spans="3:15">
      <c r="C307" s="2">
        <v>38952</v>
      </c>
      <c r="D307">
        <v>105.95</v>
      </c>
      <c r="E307">
        <v>106.39</v>
      </c>
      <c r="F307">
        <v>104.97</v>
      </c>
      <c r="G307">
        <v>105.53</v>
      </c>
      <c r="H307">
        <v>280677800</v>
      </c>
      <c r="I307">
        <v>102.92</v>
      </c>
      <c r="O307">
        <f t="shared" si="10"/>
        <v>-1.4836795252225492E-2</v>
      </c>
    </row>
    <row r="308" spans="3:15">
      <c r="C308" s="2">
        <v>38951</v>
      </c>
      <c r="D308">
        <v>108.04</v>
      </c>
      <c r="E308">
        <v>108.57</v>
      </c>
      <c r="F308">
        <v>107.07</v>
      </c>
      <c r="G308">
        <v>107.12</v>
      </c>
      <c r="H308">
        <v>163490300</v>
      </c>
      <c r="I308">
        <v>104.47</v>
      </c>
      <c r="O308">
        <f t="shared" si="10"/>
        <v>-3.8142462095928833E-3</v>
      </c>
    </row>
    <row r="309" spans="3:15">
      <c r="C309" s="2">
        <v>38948</v>
      </c>
      <c r="D309">
        <v>107.56</v>
      </c>
      <c r="E309">
        <v>107.94</v>
      </c>
      <c r="F309">
        <v>106.75</v>
      </c>
      <c r="G309">
        <v>107.53</v>
      </c>
      <c r="H309">
        <v>209714200</v>
      </c>
      <c r="I309">
        <v>104.87</v>
      </c>
      <c r="O309">
        <f t="shared" si="10"/>
        <v>-3.2316319741468418E-3</v>
      </c>
    </row>
    <row r="310" spans="3:15">
      <c r="C310" s="2">
        <v>38947</v>
      </c>
      <c r="D310">
        <v>109.22</v>
      </c>
      <c r="E310">
        <v>109.49</v>
      </c>
      <c r="F310">
        <v>107.43</v>
      </c>
      <c r="G310">
        <v>107.88</v>
      </c>
      <c r="H310">
        <v>265847600</v>
      </c>
      <c r="I310">
        <v>105.21</v>
      </c>
      <c r="O310">
        <f t="shared" si="10"/>
        <v>-1.746357863279795E-2</v>
      </c>
    </row>
    <row r="311" spans="3:15">
      <c r="C311" s="2">
        <v>38946</v>
      </c>
      <c r="D311">
        <v>109.54</v>
      </c>
      <c r="E311">
        <v>110.38</v>
      </c>
      <c r="F311">
        <v>108.91</v>
      </c>
      <c r="G311">
        <v>109.79</v>
      </c>
      <c r="H311">
        <v>182922100</v>
      </c>
      <c r="I311">
        <v>107.08</v>
      </c>
      <c r="O311">
        <f t="shared" si="10"/>
        <v>1.8712574850299668E-3</v>
      </c>
    </row>
    <row r="312" spans="3:15">
      <c r="C312" s="2">
        <v>38945</v>
      </c>
      <c r="D312">
        <v>109.19</v>
      </c>
      <c r="E312">
        <v>110.39</v>
      </c>
      <c r="F312">
        <v>108.88</v>
      </c>
      <c r="G312">
        <v>109.59</v>
      </c>
      <c r="H312">
        <v>172270300</v>
      </c>
      <c r="I312">
        <v>106.88</v>
      </c>
      <c r="O312">
        <f t="shared" si="10"/>
        <v>1.2312938056450059E-2</v>
      </c>
    </row>
    <row r="313" spans="3:15">
      <c r="C313" s="2">
        <v>38944</v>
      </c>
      <c r="D313">
        <v>107.57</v>
      </c>
      <c r="E313">
        <v>108.61</v>
      </c>
      <c r="F313">
        <v>107.18</v>
      </c>
      <c r="G313">
        <v>108.26</v>
      </c>
      <c r="H313">
        <v>147895300</v>
      </c>
      <c r="I313">
        <v>105.58</v>
      </c>
      <c r="O313">
        <f t="shared" si="10"/>
        <v>-4.7335037394676856E-4</v>
      </c>
    </row>
    <row r="314" spans="3:15">
      <c r="C314" s="2">
        <v>38941</v>
      </c>
      <c r="D314">
        <v>108.29</v>
      </c>
      <c r="E314">
        <v>108.96</v>
      </c>
      <c r="F314">
        <v>108.18</v>
      </c>
      <c r="G314">
        <v>108.31</v>
      </c>
      <c r="H314">
        <v>158698500</v>
      </c>
      <c r="I314">
        <v>105.63</v>
      </c>
      <c r="O314">
        <f t="shared" si="10"/>
        <v>-3.0202925908448079E-3</v>
      </c>
    </row>
    <row r="315" spans="3:15">
      <c r="C315" s="2">
        <v>38940</v>
      </c>
      <c r="D315">
        <v>107.65</v>
      </c>
      <c r="E315">
        <v>109.02</v>
      </c>
      <c r="F315">
        <v>107.6</v>
      </c>
      <c r="G315">
        <v>108.63</v>
      </c>
      <c r="H315">
        <v>239542600</v>
      </c>
      <c r="I315">
        <v>105.95</v>
      </c>
      <c r="O315">
        <f t="shared" si="10"/>
        <v>-6.0975609756096765E-3</v>
      </c>
    </row>
    <row r="316" spans="3:15">
      <c r="C316" s="2">
        <v>38939</v>
      </c>
      <c r="D316">
        <v>110.65</v>
      </c>
      <c r="E316">
        <v>110.69</v>
      </c>
      <c r="F316">
        <v>109.12</v>
      </c>
      <c r="G316">
        <v>109.3</v>
      </c>
      <c r="H316">
        <v>273406900</v>
      </c>
      <c r="I316">
        <v>106.6</v>
      </c>
      <c r="O316">
        <f t="shared" si="10"/>
        <v>-2.7372262773722629E-2</v>
      </c>
    </row>
    <row r="317" spans="3:15">
      <c r="C317" s="2">
        <v>38938</v>
      </c>
      <c r="D317">
        <v>112.03</v>
      </c>
      <c r="E317">
        <v>112.98</v>
      </c>
      <c r="F317">
        <v>111.37</v>
      </c>
      <c r="G317">
        <v>112.38</v>
      </c>
      <c r="H317">
        <v>242916300</v>
      </c>
      <c r="I317">
        <v>109.6</v>
      </c>
      <c r="O317">
        <f t="shared" si="10"/>
        <v>-5.4446460980037067E-3</v>
      </c>
    </row>
    <row r="318" spans="3:15">
      <c r="C318" s="2">
        <v>38937</v>
      </c>
      <c r="D318">
        <v>112.92</v>
      </c>
      <c r="E318">
        <v>113.18</v>
      </c>
      <c r="F318">
        <v>112.32</v>
      </c>
      <c r="G318">
        <v>112.99</v>
      </c>
      <c r="H318">
        <v>120800400</v>
      </c>
      <c r="I318">
        <v>110.2</v>
      </c>
      <c r="O318">
        <f t="shared" si="10"/>
        <v>5.3827205546939458E-3</v>
      </c>
    </row>
    <row r="319" spans="3:15">
      <c r="C319" s="2">
        <v>38934</v>
      </c>
      <c r="D319">
        <v>111.74</v>
      </c>
      <c r="E319">
        <v>112.57</v>
      </c>
      <c r="F319">
        <v>110.92</v>
      </c>
      <c r="G319">
        <v>112.39</v>
      </c>
      <c r="H319">
        <v>239728300</v>
      </c>
      <c r="I319">
        <v>109.61</v>
      </c>
      <c r="O319">
        <f t="shared" si="10"/>
        <v>-4.0886789024168896E-3</v>
      </c>
    </row>
    <row r="320" spans="3:15">
      <c r="C320" s="2">
        <v>38933</v>
      </c>
      <c r="D320">
        <v>112.25</v>
      </c>
      <c r="E320">
        <v>112.91</v>
      </c>
      <c r="F320">
        <v>112.08</v>
      </c>
      <c r="G320">
        <v>112.85</v>
      </c>
      <c r="H320">
        <v>140473800</v>
      </c>
      <c r="I320">
        <v>110.06</v>
      </c>
      <c r="O320">
        <f t="shared" si="10"/>
        <v>-1.0891268832819436E-3</v>
      </c>
    </row>
    <row r="321" spans="3:15">
      <c r="C321" s="2">
        <v>38932</v>
      </c>
      <c r="D321">
        <v>112.53</v>
      </c>
      <c r="E321">
        <v>113.11</v>
      </c>
      <c r="F321">
        <v>112.16</v>
      </c>
      <c r="G321">
        <v>112.97</v>
      </c>
      <c r="H321">
        <v>158171700</v>
      </c>
      <c r="I321">
        <v>110.18</v>
      </c>
      <c r="O321">
        <f t="shared" si="10"/>
        <v>6.6697121973504246E-3</v>
      </c>
    </row>
    <row r="322" spans="3:15">
      <c r="C322" s="2">
        <v>38931</v>
      </c>
      <c r="D322">
        <v>112.48</v>
      </c>
      <c r="E322">
        <v>112.77</v>
      </c>
      <c r="F322">
        <v>111.85</v>
      </c>
      <c r="G322">
        <v>112.22</v>
      </c>
      <c r="H322">
        <v>146657300</v>
      </c>
      <c r="I322">
        <v>109.45</v>
      </c>
      <c r="O322">
        <f t="shared" si="10"/>
        <v>-4.728562335182286E-3</v>
      </c>
    </row>
    <row r="323" spans="3:15">
      <c r="C323" s="2">
        <v>38930</v>
      </c>
      <c r="D323">
        <v>111.99</v>
      </c>
      <c r="E323">
        <v>112.94</v>
      </c>
      <c r="F323">
        <v>111.54</v>
      </c>
      <c r="G323">
        <v>112.76</v>
      </c>
      <c r="H323">
        <v>188263200</v>
      </c>
      <c r="I323">
        <v>109.97</v>
      </c>
      <c r="O323">
        <f t="shared" si="10"/>
        <v>2.2596243258322414E-2</v>
      </c>
    </row>
    <row r="324" spans="3:15">
      <c r="C324" s="2">
        <v>38927</v>
      </c>
      <c r="D324">
        <v>109.17</v>
      </c>
      <c r="E324">
        <v>110.86</v>
      </c>
      <c r="F324">
        <v>108.98</v>
      </c>
      <c r="G324">
        <v>110.27</v>
      </c>
      <c r="H324">
        <v>220070600</v>
      </c>
      <c r="I324">
        <v>107.54</v>
      </c>
      <c r="O324">
        <f t="shared" si="10"/>
        <v>-1.859427296392341E-4</v>
      </c>
    </row>
    <row r="325" spans="3:15">
      <c r="C325" s="2">
        <v>38926</v>
      </c>
      <c r="D325">
        <v>111.52</v>
      </c>
      <c r="E325">
        <v>111.82</v>
      </c>
      <c r="F325">
        <v>109.41</v>
      </c>
      <c r="G325">
        <v>110.29</v>
      </c>
      <c r="H325">
        <v>220149100</v>
      </c>
      <c r="I325">
        <v>107.56</v>
      </c>
      <c r="O325">
        <f t="shared" si="10"/>
        <v>-4.9033213063188188E-3</v>
      </c>
    </row>
    <row r="326" spans="3:15">
      <c r="C326" s="2">
        <v>38925</v>
      </c>
      <c r="D326">
        <v>111.32</v>
      </c>
      <c r="E326">
        <v>111.66</v>
      </c>
      <c r="F326">
        <v>110.46</v>
      </c>
      <c r="G326">
        <v>110.83</v>
      </c>
      <c r="H326">
        <v>163056200</v>
      </c>
      <c r="I326">
        <v>108.09</v>
      </c>
      <c r="O326">
        <f t="shared" ref="O326:O389" si="11">(I326-I327)/I327</f>
        <v>-6.434414927842658E-3</v>
      </c>
    </row>
    <row r="327" spans="3:15">
      <c r="C327" s="2">
        <v>38924</v>
      </c>
      <c r="D327">
        <v>112.17</v>
      </c>
      <c r="E327">
        <v>112.29</v>
      </c>
      <c r="F327">
        <v>111.11</v>
      </c>
      <c r="G327">
        <v>111.55</v>
      </c>
      <c r="H327">
        <v>204855600</v>
      </c>
      <c r="I327">
        <v>108.79</v>
      </c>
      <c r="O327">
        <f t="shared" si="11"/>
        <v>-9.191176470579876E-5</v>
      </c>
    </row>
    <row r="328" spans="3:15">
      <c r="C328" s="2">
        <v>38923</v>
      </c>
      <c r="D328">
        <v>110.6</v>
      </c>
      <c r="E328">
        <v>111.67</v>
      </c>
      <c r="F328">
        <v>110.29</v>
      </c>
      <c r="G328">
        <v>111.56</v>
      </c>
      <c r="H328">
        <v>184445700</v>
      </c>
      <c r="I328">
        <v>108.8</v>
      </c>
      <c r="O328">
        <f t="shared" si="11"/>
        <v>1.0401188707280741E-2</v>
      </c>
    </row>
    <row r="329" spans="3:15">
      <c r="C329" s="2">
        <v>38920</v>
      </c>
      <c r="D329">
        <v>109.24</v>
      </c>
      <c r="E329">
        <v>110.57</v>
      </c>
      <c r="F329">
        <v>108.93</v>
      </c>
      <c r="G329">
        <v>110.41</v>
      </c>
      <c r="H329">
        <v>222020800</v>
      </c>
      <c r="I329">
        <v>107.68</v>
      </c>
      <c r="O329">
        <f t="shared" si="11"/>
        <v>8.7119437939110703E-3</v>
      </c>
    </row>
    <row r="330" spans="3:15">
      <c r="C330" s="2">
        <v>38919</v>
      </c>
      <c r="D330">
        <v>108.34</v>
      </c>
      <c r="E330">
        <v>109.94</v>
      </c>
      <c r="F330">
        <v>108.33</v>
      </c>
      <c r="G330">
        <v>109.46</v>
      </c>
      <c r="H330">
        <v>274781300</v>
      </c>
      <c r="I330">
        <v>106.75</v>
      </c>
      <c r="O330">
        <f t="shared" si="11"/>
        <v>2.2313733001340721E-2</v>
      </c>
    </row>
    <row r="331" spans="3:15">
      <c r="C331" s="2">
        <v>38918</v>
      </c>
      <c r="D331">
        <v>109.04</v>
      </c>
      <c r="E331">
        <v>109.07</v>
      </c>
      <c r="F331">
        <v>106.63</v>
      </c>
      <c r="G331">
        <v>107.07</v>
      </c>
      <c r="H331">
        <v>264527000</v>
      </c>
      <c r="I331">
        <v>104.42</v>
      </c>
      <c r="O331">
        <f t="shared" si="11"/>
        <v>-1.3043478260869523E-2</v>
      </c>
    </row>
    <row r="332" spans="3:15">
      <c r="C332" s="2">
        <v>38917</v>
      </c>
      <c r="D332">
        <v>105.87</v>
      </c>
      <c r="E332">
        <v>108.56</v>
      </c>
      <c r="F332">
        <v>105.82</v>
      </c>
      <c r="G332">
        <v>108.48</v>
      </c>
      <c r="H332">
        <v>258162400</v>
      </c>
      <c r="I332">
        <v>105.8</v>
      </c>
      <c r="O332">
        <f t="shared" si="11"/>
        <v>1.1085626911314952E-2</v>
      </c>
    </row>
    <row r="333" spans="3:15">
      <c r="C333" s="2">
        <v>38916</v>
      </c>
      <c r="D333">
        <v>107.05</v>
      </c>
      <c r="E333">
        <v>107.63</v>
      </c>
      <c r="F333">
        <v>106.22</v>
      </c>
      <c r="G333">
        <v>107.29</v>
      </c>
      <c r="H333">
        <v>186709000</v>
      </c>
      <c r="I333">
        <v>104.64</v>
      </c>
      <c r="O333">
        <f t="shared" si="11"/>
        <v>5.96039223226307E-3</v>
      </c>
    </row>
    <row r="334" spans="3:15">
      <c r="C334" s="2">
        <v>38913</v>
      </c>
      <c r="D334">
        <v>109.09</v>
      </c>
      <c r="E334">
        <v>109.21</v>
      </c>
      <c r="F334">
        <v>106.45</v>
      </c>
      <c r="G334">
        <v>106.66</v>
      </c>
      <c r="H334">
        <v>282693400</v>
      </c>
      <c r="I334">
        <v>104.02</v>
      </c>
      <c r="O334">
        <f t="shared" si="11"/>
        <v>-2.7577825558567848E-2</v>
      </c>
    </row>
    <row r="335" spans="3:15">
      <c r="C335" s="2">
        <v>38912</v>
      </c>
      <c r="D335">
        <v>109.61</v>
      </c>
      <c r="E335">
        <v>110.06</v>
      </c>
      <c r="F335">
        <v>108.17</v>
      </c>
      <c r="G335">
        <v>109.68</v>
      </c>
      <c r="H335">
        <v>232337900</v>
      </c>
      <c r="I335">
        <v>106.97</v>
      </c>
      <c r="O335">
        <f t="shared" si="11"/>
        <v>2.8053113895643478E-4</v>
      </c>
    </row>
    <row r="336" spans="3:15">
      <c r="C336" s="2">
        <v>38911</v>
      </c>
      <c r="D336">
        <v>109.31</v>
      </c>
      <c r="E336">
        <v>110.08</v>
      </c>
      <c r="F336">
        <v>108.86</v>
      </c>
      <c r="G336">
        <v>109.65</v>
      </c>
      <c r="H336">
        <v>184426800</v>
      </c>
      <c r="I336">
        <v>106.94</v>
      </c>
      <c r="O336">
        <f t="shared" si="11"/>
        <v>-9.3501636278682708E-5</v>
      </c>
    </row>
    <row r="337" spans="3:15">
      <c r="C337" s="2">
        <v>38910</v>
      </c>
      <c r="D337">
        <v>109.15</v>
      </c>
      <c r="E337">
        <v>110.09</v>
      </c>
      <c r="F337">
        <v>108.93</v>
      </c>
      <c r="G337">
        <v>109.66</v>
      </c>
      <c r="H337">
        <v>213025900</v>
      </c>
      <c r="I337">
        <v>106.95</v>
      </c>
      <c r="O337">
        <f t="shared" si="11"/>
        <v>1.5091116173120761E-2</v>
      </c>
    </row>
    <row r="338" spans="3:15">
      <c r="C338" s="2">
        <v>38909</v>
      </c>
      <c r="D338">
        <v>107.6</v>
      </c>
      <c r="E338">
        <v>108.24</v>
      </c>
      <c r="F338">
        <v>107.15</v>
      </c>
      <c r="G338">
        <v>108.03</v>
      </c>
      <c r="H338">
        <v>131283600</v>
      </c>
      <c r="I338">
        <v>105.36</v>
      </c>
      <c r="O338">
        <f t="shared" si="11"/>
        <v>6.6483046823053642E-4</v>
      </c>
    </row>
    <row r="339" spans="3:15">
      <c r="C339" s="2">
        <v>38906</v>
      </c>
      <c r="D339">
        <v>107.13</v>
      </c>
      <c r="E339">
        <v>107.97</v>
      </c>
      <c r="F339">
        <v>106.93</v>
      </c>
      <c r="G339">
        <v>107.96</v>
      </c>
      <c r="H339">
        <v>144999900</v>
      </c>
      <c r="I339">
        <v>105.29</v>
      </c>
      <c r="O339">
        <f t="shared" si="11"/>
        <v>7.4634006315185252E-3</v>
      </c>
    </row>
    <row r="340" spans="3:15">
      <c r="C340" s="2">
        <v>38905</v>
      </c>
      <c r="D340">
        <v>107</v>
      </c>
      <c r="E340">
        <v>107.28</v>
      </c>
      <c r="F340">
        <v>105.91</v>
      </c>
      <c r="G340">
        <v>107.16</v>
      </c>
      <c r="H340">
        <v>210842100</v>
      </c>
      <c r="I340">
        <v>104.51</v>
      </c>
      <c r="O340">
        <f t="shared" si="11"/>
        <v>9.8560247366896343E-3</v>
      </c>
    </row>
    <row r="341" spans="3:15">
      <c r="C341" s="2">
        <v>38904</v>
      </c>
      <c r="D341">
        <v>103.13</v>
      </c>
      <c r="E341">
        <v>106.24</v>
      </c>
      <c r="F341">
        <v>103.02</v>
      </c>
      <c r="G341">
        <v>106.11</v>
      </c>
      <c r="H341">
        <v>253769400</v>
      </c>
      <c r="I341">
        <v>103.49</v>
      </c>
      <c r="O341">
        <f t="shared" si="11"/>
        <v>3.1496062992125949E-2</v>
      </c>
    </row>
    <row r="342" spans="3:15">
      <c r="C342" s="2">
        <v>38903</v>
      </c>
      <c r="D342">
        <v>103.64</v>
      </c>
      <c r="E342">
        <v>104.37</v>
      </c>
      <c r="F342">
        <v>101.88</v>
      </c>
      <c r="G342">
        <v>102.87</v>
      </c>
      <c r="H342">
        <v>256935300</v>
      </c>
      <c r="I342">
        <v>100.33</v>
      </c>
      <c r="O342">
        <f t="shared" si="11"/>
        <v>6.6218521119694651E-3</v>
      </c>
    </row>
    <row r="343" spans="3:15">
      <c r="C343" s="2">
        <v>38899</v>
      </c>
      <c r="D343">
        <v>103.11</v>
      </c>
      <c r="E343">
        <v>103.42</v>
      </c>
      <c r="F343">
        <v>101.62</v>
      </c>
      <c r="G343">
        <v>102.2</v>
      </c>
      <c r="H343">
        <v>233385200</v>
      </c>
      <c r="I343">
        <v>99.67</v>
      </c>
      <c r="O343">
        <f t="shared" si="11"/>
        <v>-5.4879265615645299E-3</v>
      </c>
    </row>
    <row r="344" spans="3:15">
      <c r="C344" s="2">
        <v>38898</v>
      </c>
      <c r="D344">
        <v>103.15</v>
      </c>
      <c r="E344">
        <v>103.49</v>
      </c>
      <c r="F344">
        <v>101.13</v>
      </c>
      <c r="G344">
        <v>102.76</v>
      </c>
      <c r="H344">
        <v>382924800</v>
      </c>
      <c r="I344">
        <v>100.22</v>
      </c>
      <c r="O344">
        <f t="shared" si="11"/>
        <v>-4.470050660574181E-3</v>
      </c>
    </row>
    <row r="345" spans="3:15">
      <c r="C345" s="2">
        <v>38897</v>
      </c>
      <c r="D345">
        <v>103.92</v>
      </c>
      <c r="E345">
        <v>104.88</v>
      </c>
      <c r="F345">
        <v>102.88</v>
      </c>
      <c r="G345">
        <v>103.22</v>
      </c>
      <c r="H345">
        <v>284101700</v>
      </c>
      <c r="I345">
        <v>100.67</v>
      </c>
      <c r="O345">
        <f t="shared" si="11"/>
        <v>-9.4460297156350858E-3</v>
      </c>
    </row>
    <row r="346" spans="3:15">
      <c r="C346" s="2">
        <v>38896</v>
      </c>
      <c r="D346">
        <v>106.02</v>
      </c>
      <c r="E346">
        <v>107.51</v>
      </c>
      <c r="F346">
        <v>103.55</v>
      </c>
      <c r="G346">
        <v>104.21</v>
      </c>
      <c r="H346">
        <v>373649500</v>
      </c>
      <c r="I346">
        <v>101.63</v>
      </c>
      <c r="O346">
        <f t="shared" si="11"/>
        <v>-3.0895394297702002E-2</v>
      </c>
    </row>
    <row r="347" spans="3:15">
      <c r="C347" s="2">
        <v>38895</v>
      </c>
      <c r="D347">
        <v>108.03</v>
      </c>
      <c r="E347">
        <v>108.32</v>
      </c>
      <c r="F347">
        <v>107.14</v>
      </c>
      <c r="G347">
        <v>107.53</v>
      </c>
      <c r="H347">
        <v>169218600</v>
      </c>
      <c r="I347">
        <v>104.87</v>
      </c>
      <c r="O347">
        <f t="shared" si="11"/>
        <v>-3.1368821292775502E-3</v>
      </c>
    </row>
    <row r="348" spans="3:15">
      <c r="C348" s="2">
        <v>38892</v>
      </c>
      <c r="D348">
        <v>107.74</v>
      </c>
      <c r="E348">
        <v>108.42</v>
      </c>
      <c r="F348">
        <v>106.77</v>
      </c>
      <c r="G348">
        <v>107.87</v>
      </c>
      <c r="H348">
        <v>238726500</v>
      </c>
      <c r="I348">
        <v>105.2</v>
      </c>
      <c r="O348">
        <f t="shared" si="11"/>
        <v>4.1042283096306845E-3</v>
      </c>
    </row>
    <row r="349" spans="3:15">
      <c r="C349" s="2">
        <v>38891</v>
      </c>
      <c r="D349">
        <v>108.69</v>
      </c>
      <c r="E349">
        <v>108.83</v>
      </c>
      <c r="F349">
        <v>107.14</v>
      </c>
      <c r="G349">
        <v>107.42</v>
      </c>
      <c r="H349">
        <v>268523600</v>
      </c>
      <c r="I349">
        <v>104.77</v>
      </c>
      <c r="O349">
        <f t="shared" si="11"/>
        <v>-1.6521167746174834E-2</v>
      </c>
    </row>
    <row r="350" spans="3:15">
      <c r="C350" s="2">
        <v>38890</v>
      </c>
      <c r="D350">
        <v>109.64</v>
      </c>
      <c r="E350">
        <v>110.03</v>
      </c>
      <c r="F350">
        <v>108.48</v>
      </c>
      <c r="G350">
        <v>109.23</v>
      </c>
      <c r="H350">
        <v>254639900</v>
      </c>
      <c r="I350">
        <v>106.53</v>
      </c>
      <c r="O350">
        <f t="shared" si="11"/>
        <v>-3.0881527231892037E-3</v>
      </c>
    </row>
    <row r="351" spans="3:15">
      <c r="C351" s="2">
        <v>38889</v>
      </c>
      <c r="D351">
        <v>111.41</v>
      </c>
      <c r="E351">
        <v>111.9</v>
      </c>
      <c r="F351">
        <v>109.41</v>
      </c>
      <c r="G351">
        <v>109.57</v>
      </c>
      <c r="H351">
        <v>239355400</v>
      </c>
      <c r="I351">
        <v>106.86</v>
      </c>
      <c r="O351">
        <f t="shared" si="11"/>
        <v>-1.656543346217557E-2</v>
      </c>
    </row>
    <row r="352" spans="3:15">
      <c r="C352" s="2">
        <v>38888</v>
      </c>
      <c r="D352">
        <v>113.12</v>
      </c>
      <c r="E352">
        <v>113.2</v>
      </c>
      <c r="F352">
        <v>110.79</v>
      </c>
      <c r="G352">
        <v>111.41</v>
      </c>
      <c r="H352">
        <v>213140700</v>
      </c>
      <c r="I352">
        <v>108.66</v>
      </c>
      <c r="O352">
        <f t="shared" si="11"/>
        <v>-2.8448196751399675E-3</v>
      </c>
    </row>
    <row r="353" spans="3:15">
      <c r="C353" s="2">
        <v>38885</v>
      </c>
      <c r="D353">
        <v>111.83</v>
      </c>
      <c r="E353">
        <v>112.13</v>
      </c>
      <c r="F353">
        <v>111.37</v>
      </c>
      <c r="G353">
        <v>111.73</v>
      </c>
      <c r="H353">
        <v>174006600</v>
      </c>
      <c r="I353">
        <v>108.97</v>
      </c>
      <c r="O353">
        <f t="shared" si="11"/>
        <v>1.1024345429490542E-3</v>
      </c>
    </row>
    <row r="354" spans="3:15">
      <c r="C354" s="2">
        <v>38884</v>
      </c>
      <c r="D354">
        <v>112.28</v>
      </c>
      <c r="E354">
        <v>112.33</v>
      </c>
      <c r="F354">
        <v>111.05</v>
      </c>
      <c r="G354">
        <v>112.14</v>
      </c>
      <c r="H354">
        <v>263185800</v>
      </c>
      <c r="I354">
        <v>108.85</v>
      </c>
      <c r="O354">
        <f t="shared" si="11"/>
        <v>1.5642252484356597E-3</v>
      </c>
    </row>
    <row r="355" spans="3:15">
      <c r="C355" s="2">
        <v>38883</v>
      </c>
      <c r="D355">
        <v>111.42</v>
      </c>
      <c r="E355">
        <v>112.42</v>
      </c>
      <c r="F355">
        <v>111.2</v>
      </c>
      <c r="G355">
        <v>111.96</v>
      </c>
      <c r="H355">
        <v>216374000</v>
      </c>
      <c r="I355">
        <v>108.68</v>
      </c>
      <c r="O355">
        <f t="shared" si="11"/>
        <v>-2.7596357280826902E-4</v>
      </c>
    </row>
    <row r="356" spans="3:15">
      <c r="C356" s="2">
        <v>38882</v>
      </c>
      <c r="D356">
        <v>110.28</v>
      </c>
      <c r="E356">
        <v>112.1</v>
      </c>
      <c r="F356">
        <v>110.09</v>
      </c>
      <c r="G356">
        <v>112</v>
      </c>
      <c r="H356">
        <v>238268700</v>
      </c>
      <c r="I356">
        <v>108.71</v>
      </c>
      <c r="O356">
        <f t="shared" si="11"/>
        <v>2.2671683913452461E-2</v>
      </c>
    </row>
    <row r="357" spans="3:15">
      <c r="C357" s="2">
        <v>38881</v>
      </c>
      <c r="D357">
        <v>110.52</v>
      </c>
      <c r="E357">
        <v>111.12</v>
      </c>
      <c r="F357">
        <v>109.4</v>
      </c>
      <c r="G357">
        <v>109.51</v>
      </c>
      <c r="H357">
        <v>207196100</v>
      </c>
      <c r="I357">
        <v>106.3</v>
      </c>
      <c r="O357">
        <f t="shared" si="11"/>
        <v>-1.5029118917903117E-3</v>
      </c>
    </row>
    <row r="358" spans="3:15">
      <c r="C358" s="2">
        <v>38878</v>
      </c>
      <c r="D358">
        <v>108.19</v>
      </c>
      <c r="E358">
        <v>109.75</v>
      </c>
      <c r="F358">
        <v>108.12</v>
      </c>
      <c r="G358">
        <v>109.68</v>
      </c>
      <c r="H358">
        <v>214128200</v>
      </c>
      <c r="I358">
        <v>106.46</v>
      </c>
      <c r="O358">
        <f t="shared" si="11"/>
        <v>4.8135913166587156E-3</v>
      </c>
    </row>
    <row r="359" spans="3:15">
      <c r="C359" s="2">
        <v>38877</v>
      </c>
      <c r="D359">
        <v>107.86</v>
      </c>
      <c r="E359">
        <v>109.28</v>
      </c>
      <c r="F359">
        <v>106.04</v>
      </c>
      <c r="G359">
        <v>109.15</v>
      </c>
      <c r="H359">
        <v>317890600</v>
      </c>
      <c r="I359">
        <v>105.95</v>
      </c>
      <c r="O359">
        <f t="shared" si="11"/>
        <v>2.9240334175247767E-2</v>
      </c>
    </row>
    <row r="360" spans="3:15">
      <c r="C360" s="2">
        <v>38876</v>
      </c>
      <c r="D360">
        <v>107.24</v>
      </c>
      <c r="E360">
        <v>108.28</v>
      </c>
      <c r="F360">
        <v>105.6</v>
      </c>
      <c r="G360">
        <v>106.05</v>
      </c>
      <c r="H360">
        <v>268023300</v>
      </c>
      <c r="I360">
        <v>102.94</v>
      </c>
      <c r="O360">
        <f t="shared" si="11"/>
        <v>-5.3145231423325657E-3</v>
      </c>
    </row>
    <row r="361" spans="3:15">
      <c r="C361" s="2">
        <v>38875</v>
      </c>
      <c r="D361">
        <v>105.57</v>
      </c>
      <c r="E361">
        <v>106.83</v>
      </c>
      <c r="F361">
        <v>104.65</v>
      </c>
      <c r="G361">
        <v>106.62</v>
      </c>
      <c r="H361">
        <v>357774300</v>
      </c>
      <c r="I361">
        <v>103.49</v>
      </c>
      <c r="O361">
        <f t="shared" si="11"/>
        <v>1.0644531249999895E-2</v>
      </c>
    </row>
    <row r="362" spans="3:15">
      <c r="C362" s="2">
        <v>38874</v>
      </c>
      <c r="D362">
        <v>107.2</v>
      </c>
      <c r="E362">
        <v>107.61</v>
      </c>
      <c r="F362">
        <v>105.41</v>
      </c>
      <c r="G362">
        <v>105.49</v>
      </c>
      <c r="H362">
        <v>264609100</v>
      </c>
      <c r="I362">
        <v>102.4</v>
      </c>
      <c r="O362">
        <f t="shared" si="11"/>
        <v>-1.2440929694280954E-2</v>
      </c>
    </row>
    <row r="363" spans="3:15">
      <c r="C363" s="2">
        <v>38871</v>
      </c>
      <c r="D363">
        <v>108.61</v>
      </c>
      <c r="E363">
        <v>109.33</v>
      </c>
      <c r="F363">
        <v>106.46</v>
      </c>
      <c r="G363">
        <v>106.82</v>
      </c>
      <c r="H363">
        <v>398475600</v>
      </c>
      <c r="I363">
        <v>103.69</v>
      </c>
      <c r="O363">
        <f t="shared" si="11"/>
        <v>-3.5082821514982286E-2</v>
      </c>
    </row>
    <row r="364" spans="3:15">
      <c r="C364" s="2">
        <v>38870</v>
      </c>
      <c r="D364">
        <v>110.65</v>
      </c>
      <c r="E364">
        <v>111.06</v>
      </c>
      <c r="F364">
        <v>109.58</v>
      </c>
      <c r="G364">
        <v>110.71</v>
      </c>
      <c r="H364">
        <v>226618300</v>
      </c>
      <c r="I364">
        <v>107.46</v>
      </c>
      <c r="O364">
        <f t="shared" si="11"/>
        <v>3.4550378186571137E-3</v>
      </c>
    </row>
    <row r="365" spans="3:15">
      <c r="C365" s="2">
        <v>38869</v>
      </c>
      <c r="D365">
        <v>108.08</v>
      </c>
      <c r="E365">
        <v>110.34</v>
      </c>
      <c r="F365">
        <v>107.51</v>
      </c>
      <c r="G365">
        <v>110.33</v>
      </c>
      <c r="H365">
        <v>240243700</v>
      </c>
      <c r="I365">
        <v>107.09</v>
      </c>
      <c r="O365">
        <f t="shared" si="11"/>
        <v>2.5962828127993946E-2</v>
      </c>
    </row>
    <row r="366" spans="3:15">
      <c r="C366" s="2">
        <v>38868</v>
      </c>
      <c r="D366">
        <v>108.35</v>
      </c>
      <c r="E366">
        <v>109.95</v>
      </c>
      <c r="F366">
        <v>107.37</v>
      </c>
      <c r="G366">
        <v>107.53</v>
      </c>
      <c r="H366">
        <v>277909400</v>
      </c>
      <c r="I366">
        <v>104.38</v>
      </c>
      <c r="O366">
        <f t="shared" si="11"/>
        <v>-1.6767143933685016E-2</v>
      </c>
    </row>
    <row r="367" spans="3:15">
      <c r="C367" s="2">
        <v>38864</v>
      </c>
      <c r="D367">
        <v>110.64</v>
      </c>
      <c r="E367">
        <v>110.72</v>
      </c>
      <c r="F367">
        <v>108.85</v>
      </c>
      <c r="G367">
        <v>109.37</v>
      </c>
      <c r="H367">
        <v>297933500</v>
      </c>
      <c r="I367">
        <v>106.16</v>
      </c>
      <c r="O367">
        <f t="shared" si="11"/>
        <v>-1.2556971444516868E-2</v>
      </c>
    </row>
    <row r="368" spans="3:15">
      <c r="C368" s="2">
        <v>38863</v>
      </c>
      <c r="D368">
        <v>109.19</v>
      </c>
      <c r="E368">
        <v>110.8</v>
      </c>
      <c r="F368">
        <v>108.78</v>
      </c>
      <c r="G368">
        <v>110.76</v>
      </c>
      <c r="H368">
        <v>300870500</v>
      </c>
      <c r="I368">
        <v>107.51</v>
      </c>
      <c r="O368">
        <f t="shared" si="11"/>
        <v>3.3451888878208248E-2</v>
      </c>
    </row>
    <row r="369" spans="3:15">
      <c r="C369" s="2">
        <v>38862</v>
      </c>
      <c r="D369">
        <v>108.48</v>
      </c>
      <c r="E369">
        <v>109.47</v>
      </c>
      <c r="F369">
        <v>106.85</v>
      </c>
      <c r="G369">
        <v>107.17</v>
      </c>
      <c r="H369">
        <v>349719300</v>
      </c>
      <c r="I369">
        <v>104.03</v>
      </c>
      <c r="O369">
        <f t="shared" si="11"/>
        <v>-6.0194916873685788E-3</v>
      </c>
    </row>
    <row r="370" spans="3:15">
      <c r="C370" s="2">
        <v>38861</v>
      </c>
      <c r="D370">
        <v>105.11</v>
      </c>
      <c r="E370">
        <v>107.87</v>
      </c>
      <c r="F370">
        <v>104.38</v>
      </c>
      <c r="G370">
        <v>107.82</v>
      </c>
      <c r="H370">
        <v>396505200</v>
      </c>
      <c r="I370">
        <v>104.66</v>
      </c>
      <c r="O370">
        <f t="shared" si="11"/>
        <v>1.0521281683405015E-3</v>
      </c>
    </row>
    <row r="371" spans="3:15">
      <c r="C371" s="2">
        <v>38860</v>
      </c>
      <c r="D371">
        <v>108.52</v>
      </c>
      <c r="E371">
        <v>109.39</v>
      </c>
      <c r="F371">
        <v>107.61</v>
      </c>
      <c r="G371">
        <v>107.71</v>
      </c>
      <c r="H371">
        <v>269823000</v>
      </c>
      <c r="I371">
        <v>104.55</v>
      </c>
      <c r="O371">
        <f t="shared" si="11"/>
        <v>-1.2841091492776881E-2</v>
      </c>
    </row>
    <row r="372" spans="3:15">
      <c r="C372" s="2">
        <v>38857</v>
      </c>
      <c r="D372">
        <v>105.91</v>
      </c>
      <c r="E372">
        <v>109.38</v>
      </c>
      <c r="F372">
        <v>105.36</v>
      </c>
      <c r="G372">
        <v>109.11</v>
      </c>
      <c r="H372">
        <v>500909400</v>
      </c>
      <c r="I372">
        <v>105.91</v>
      </c>
      <c r="O372">
        <f t="shared" si="11"/>
        <v>1.4560781684069317E-2</v>
      </c>
    </row>
    <row r="373" spans="3:15">
      <c r="C373" s="2">
        <v>38856</v>
      </c>
      <c r="D373">
        <v>109.38</v>
      </c>
      <c r="E373">
        <v>109.89</v>
      </c>
      <c r="F373">
        <v>107.47</v>
      </c>
      <c r="G373">
        <v>107.54</v>
      </c>
      <c r="H373">
        <v>530418300</v>
      </c>
      <c r="I373">
        <v>104.39</v>
      </c>
      <c r="O373">
        <f t="shared" si="11"/>
        <v>-3.7702802359882034E-2</v>
      </c>
    </row>
    <row r="374" spans="3:15">
      <c r="C374" s="2">
        <v>38855</v>
      </c>
      <c r="D374">
        <v>111.77</v>
      </c>
      <c r="E374">
        <v>112.77</v>
      </c>
      <c r="F374">
        <v>110.36</v>
      </c>
      <c r="G374">
        <v>111.76</v>
      </c>
      <c r="H374">
        <v>394742700</v>
      </c>
      <c r="I374">
        <v>108.48</v>
      </c>
      <c r="O374">
        <f t="shared" si="11"/>
        <v>-5.6828597616864381E-3</v>
      </c>
    </row>
    <row r="375" spans="3:15">
      <c r="C375" s="2">
        <v>38854</v>
      </c>
      <c r="D375">
        <v>114.88</v>
      </c>
      <c r="E375">
        <v>115.22</v>
      </c>
      <c r="F375">
        <v>112.03</v>
      </c>
      <c r="G375">
        <v>112.4</v>
      </c>
      <c r="H375">
        <v>360556800</v>
      </c>
      <c r="I375">
        <v>109.1</v>
      </c>
      <c r="O375">
        <f t="shared" si="11"/>
        <v>-1.3651568574270004E-2</v>
      </c>
    </row>
    <row r="376" spans="3:15">
      <c r="C376" s="2">
        <v>38853</v>
      </c>
      <c r="D376">
        <v>114.2</v>
      </c>
      <c r="E376">
        <v>114.52</v>
      </c>
      <c r="F376">
        <v>111.77</v>
      </c>
      <c r="G376">
        <v>113.95</v>
      </c>
      <c r="H376">
        <v>325739800</v>
      </c>
      <c r="I376">
        <v>110.61</v>
      </c>
      <c r="O376">
        <f t="shared" si="11"/>
        <v>5.4274084124832447E-4</v>
      </c>
    </row>
    <row r="377" spans="3:15">
      <c r="C377" s="2">
        <v>38850</v>
      </c>
      <c r="D377">
        <v>115.12</v>
      </c>
      <c r="E377">
        <v>115.33</v>
      </c>
      <c r="F377">
        <v>112.87</v>
      </c>
      <c r="G377">
        <v>113.89</v>
      </c>
      <c r="H377">
        <v>345601400</v>
      </c>
      <c r="I377">
        <v>110.55</v>
      </c>
      <c r="O377">
        <f t="shared" si="11"/>
        <v>-1.8118838262723209E-2</v>
      </c>
    </row>
    <row r="378" spans="3:15">
      <c r="C378" s="2">
        <v>38849</v>
      </c>
      <c r="D378">
        <v>117.13</v>
      </c>
      <c r="E378">
        <v>117.68</v>
      </c>
      <c r="F378">
        <v>115.89</v>
      </c>
      <c r="G378">
        <v>115.99</v>
      </c>
      <c r="H378">
        <v>234452500</v>
      </c>
      <c r="I378">
        <v>112.59</v>
      </c>
      <c r="O378">
        <f t="shared" si="11"/>
        <v>-1.2368421052631549E-2</v>
      </c>
    </row>
    <row r="379" spans="3:15">
      <c r="C379" s="2">
        <v>38848</v>
      </c>
      <c r="D379">
        <v>116.29</v>
      </c>
      <c r="E379">
        <v>117.62</v>
      </c>
      <c r="F379">
        <v>116.09</v>
      </c>
      <c r="G379">
        <v>117.45</v>
      </c>
      <c r="H379">
        <v>235607100</v>
      </c>
      <c r="I379">
        <v>114</v>
      </c>
      <c r="O379">
        <f t="shared" si="11"/>
        <v>1.3964244418749383E-2</v>
      </c>
    </row>
    <row r="380" spans="3:15">
      <c r="C380" s="2">
        <v>38847</v>
      </c>
      <c r="D380">
        <v>115.07</v>
      </c>
      <c r="E380">
        <v>117.36</v>
      </c>
      <c r="F380">
        <v>114.91</v>
      </c>
      <c r="G380">
        <v>115.83</v>
      </c>
      <c r="H380">
        <v>317849800</v>
      </c>
      <c r="I380">
        <v>112.43</v>
      </c>
      <c r="O380">
        <f t="shared" si="11"/>
        <v>-2.8381374722837535E-3</v>
      </c>
    </row>
    <row r="381" spans="3:15">
      <c r="C381" s="2">
        <v>38846</v>
      </c>
      <c r="D381">
        <v>115.81</v>
      </c>
      <c r="E381">
        <v>116.65</v>
      </c>
      <c r="F381">
        <v>114.91</v>
      </c>
      <c r="G381">
        <v>116.16</v>
      </c>
      <c r="H381">
        <v>396159600</v>
      </c>
      <c r="I381">
        <v>112.75</v>
      </c>
      <c r="O381">
        <f t="shared" si="11"/>
        <v>4.3981481481481483E-2</v>
      </c>
    </row>
    <row r="382" spans="3:15">
      <c r="C382" s="2">
        <v>38843</v>
      </c>
      <c r="D382">
        <v>112.64</v>
      </c>
      <c r="E382">
        <v>113.77</v>
      </c>
      <c r="F382">
        <v>109.41</v>
      </c>
      <c r="G382">
        <v>111.26</v>
      </c>
      <c r="H382">
        <v>637558800</v>
      </c>
      <c r="I382">
        <v>108</v>
      </c>
      <c r="O382">
        <f t="shared" si="11"/>
        <v>-1.4868193012861403E-2</v>
      </c>
    </row>
    <row r="383" spans="3:15">
      <c r="C383" s="2">
        <v>38842</v>
      </c>
      <c r="D383">
        <v>116.26</v>
      </c>
      <c r="E383">
        <v>117</v>
      </c>
      <c r="F383">
        <v>105</v>
      </c>
      <c r="G383">
        <v>112.94</v>
      </c>
      <c r="H383">
        <v>647356600</v>
      </c>
      <c r="I383">
        <v>109.63</v>
      </c>
      <c r="O383">
        <f t="shared" si="11"/>
        <v>-3.3159890642913879E-2</v>
      </c>
    </row>
    <row r="384" spans="3:15">
      <c r="C384" s="2">
        <v>38841</v>
      </c>
      <c r="D384">
        <v>116.56</v>
      </c>
      <c r="E384">
        <v>117.8</v>
      </c>
      <c r="F384">
        <v>115.97</v>
      </c>
      <c r="G384">
        <v>116.82</v>
      </c>
      <c r="H384">
        <v>328973200</v>
      </c>
      <c r="I384">
        <v>113.39</v>
      </c>
      <c r="O384">
        <f t="shared" si="11"/>
        <v>-5.961251862891143E-3</v>
      </c>
    </row>
    <row r="385" spans="3:15">
      <c r="C385" s="2">
        <v>38840</v>
      </c>
      <c r="D385">
        <v>119.01</v>
      </c>
      <c r="E385">
        <v>119.03</v>
      </c>
      <c r="F385">
        <v>116.92</v>
      </c>
      <c r="G385">
        <v>117.52</v>
      </c>
      <c r="H385">
        <v>360353400</v>
      </c>
      <c r="I385">
        <v>114.07</v>
      </c>
      <c r="O385">
        <f t="shared" si="11"/>
        <v>-2.354048964218456E-2</v>
      </c>
    </row>
    <row r="386" spans="3:15">
      <c r="C386" s="2">
        <v>38839</v>
      </c>
      <c r="D386">
        <v>119.38</v>
      </c>
      <c r="E386">
        <v>120.68</v>
      </c>
      <c r="F386">
        <v>119.2</v>
      </c>
      <c r="G386">
        <v>120.35</v>
      </c>
      <c r="H386">
        <v>182747900</v>
      </c>
      <c r="I386">
        <v>116.82</v>
      </c>
      <c r="O386">
        <f t="shared" si="11"/>
        <v>1.3007284079084289E-2</v>
      </c>
    </row>
    <row r="387" spans="3:15">
      <c r="C387" s="2">
        <v>38836</v>
      </c>
      <c r="D387">
        <v>120.88</v>
      </c>
      <c r="E387">
        <v>121.01</v>
      </c>
      <c r="F387">
        <v>118.78</v>
      </c>
      <c r="G387">
        <v>118.81</v>
      </c>
      <c r="H387">
        <v>270000900</v>
      </c>
      <c r="I387">
        <v>115.32</v>
      </c>
      <c r="O387">
        <f t="shared" si="11"/>
        <v>-1.6963600716051564E-2</v>
      </c>
    </row>
    <row r="388" spans="3:15">
      <c r="C388" s="2">
        <v>38835</v>
      </c>
      <c r="D388">
        <v>120.1</v>
      </c>
      <c r="E388">
        <v>121.11</v>
      </c>
      <c r="F388">
        <v>120.07</v>
      </c>
      <c r="G388">
        <v>120.86</v>
      </c>
      <c r="H388">
        <v>193775000</v>
      </c>
      <c r="I388">
        <v>117.31</v>
      </c>
      <c r="O388">
        <f t="shared" si="11"/>
        <v>1.2340352088367337E-2</v>
      </c>
    </row>
    <row r="389" spans="3:15">
      <c r="C389" s="2">
        <v>38834</v>
      </c>
      <c r="D389">
        <v>119.05</v>
      </c>
      <c r="E389">
        <v>119.68</v>
      </c>
      <c r="F389">
        <v>118.27</v>
      </c>
      <c r="G389">
        <v>119.38</v>
      </c>
      <c r="H389">
        <v>300674100</v>
      </c>
      <c r="I389">
        <v>115.88</v>
      </c>
      <c r="O389">
        <f t="shared" si="11"/>
        <v>7.6521739130434386E-3</v>
      </c>
    </row>
    <row r="390" spans="3:15">
      <c r="C390" s="2">
        <v>38833</v>
      </c>
      <c r="D390">
        <v>120.65</v>
      </c>
      <c r="E390">
        <v>121.34</v>
      </c>
      <c r="F390">
        <v>118.25</v>
      </c>
      <c r="G390">
        <v>118.48</v>
      </c>
      <c r="H390">
        <v>355853300</v>
      </c>
      <c r="I390">
        <v>115</v>
      </c>
      <c r="O390">
        <f t="shared" ref="O390:O453" si="12">(I390-I391)/I391</f>
        <v>-2.3686221241192004E-2</v>
      </c>
    </row>
    <row r="391" spans="3:15">
      <c r="C391" s="2">
        <v>38832</v>
      </c>
      <c r="D391">
        <v>121.85</v>
      </c>
      <c r="E391">
        <v>122.12</v>
      </c>
      <c r="F391">
        <v>121.23</v>
      </c>
      <c r="G391">
        <v>121.35</v>
      </c>
      <c r="H391">
        <v>143457300</v>
      </c>
      <c r="I391">
        <v>117.79</v>
      </c>
      <c r="O391">
        <f t="shared" si="12"/>
        <v>-3.8058186738835304E-3</v>
      </c>
    </row>
    <row r="392" spans="3:15">
      <c r="C392" s="2">
        <v>38829</v>
      </c>
      <c r="D392">
        <v>120.94</v>
      </c>
      <c r="E392">
        <v>121.86</v>
      </c>
      <c r="F392">
        <v>120.63</v>
      </c>
      <c r="G392">
        <v>121.81</v>
      </c>
      <c r="H392">
        <v>177335500</v>
      </c>
      <c r="I392">
        <v>118.24</v>
      </c>
      <c r="O392">
        <f t="shared" si="12"/>
        <v>6.5548650719332259E-3</v>
      </c>
    </row>
    <row r="393" spans="3:15">
      <c r="C393" s="2">
        <v>38828</v>
      </c>
      <c r="D393">
        <v>119.81</v>
      </c>
      <c r="E393">
        <v>121.17</v>
      </c>
      <c r="F393">
        <v>119.12</v>
      </c>
      <c r="G393">
        <v>121.02</v>
      </c>
      <c r="H393">
        <v>115360300</v>
      </c>
      <c r="I393">
        <v>117.47</v>
      </c>
      <c r="O393">
        <f t="shared" si="12"/>
        <v>2.9883879781420278E-3</v>
      </c>
    </row>
    <row r="394" spans="3:15">
      <c r="C394" s="2">
        <v>38827</v>
      </c>
      <c r="D394">
        <v>120.95</v>
      </c>
      <c r="E394">
        <v>121.23</v>
      </c>
      <c r="F394">
        <v>119.99</v>
      </c>
      <c r="G394">
        <v>120.66</v>
      </c>
      <c r="H394">
        <v>192910100</v>
      </c>
      <c r="I394">
        <v>117.12</v>
      </c>
      <c r="O394">
        <f t="shared" si="12"/>
        <v>-1.7898235745333142E-3</v>
      </c>
    </row>
    <row r="395" spans="3:15">
      <c r="C395" s="2">
        <v>38826</v>
      </c>
      <c r="D395">
        <v>120.56</v>
      </c>
      <c r="E395">
        <v>120.98</v>
      </c>
      <c r="F395">
        <v>119.87</v>
      </c>
      <c r="G395">
        <v>120.88</v>
      </c>
      <c r="H395">
        <v>157708000</v>
      </c>
      <c r="I395">
        <v>117.33</v>
      </c>
      <c r="O395">
        <f t="shared" si="12"/>
        <v>8.8564058469475602E-3</v>
      </c>
    </row>
    <row r="396" spans="3:15">
      <c r="C396" s="2">
        <v>38825</v>
      </c>
      <c r="D396">
        <v>119.01</v>
      </c>
      <c r="E396">
        <v>119.93</v>
      </c>
      <c r="F396">
        <v>118.47</v>
      </c>
      <c r="G396">
        <v>119.81</v>
      </c>
      <c r="H396">
        <v>217947800</v>
      </c>
      <c r="I396">
        <v>116.3</v>
      </c>
      <c r="O396">
        <f t="shared" si="12"/>
        <v>3.7976868634558756E-3</v>
      </c>
    </row>
    <row r="397" spans="3:15">
      <c r="C397" s="2">
        <v>38822</v>
      </c>
      <c r="D397">
        <v>120.86</v>
      </c>
      <c r="E397">
        <v>121.29</v>
      </c>
      <c r="F397">
        <v>118.75</v>
      </c>
      <c r="G397">
        <v>119.36</v>
      </c>
      <c r="H397">
        <v>366786700</v>
      </c>
      <c r="I397">
        <v>115.86</v>
      </c>
      <c r="O397">
        <f t="shared" si="12"/>
        <v>-1.5883801919646688E-2</v>
      </c>
    </row>
    <row r="398" spans="3:15">
      <c r="C398" s="2">
        <v>38821</v>
      </c>
      <c r="D398">
        <v>120.99</v>
      </c>
      <c r="E398">
        <v>121.57</v>
      </c>
      <c r="F398">
        <v>120.95</v>
      </c>
      <c r="G398">
        <v>121.29</v>
      </c>
      <c r="H398">
        <v>144615300</v>
      </c>
      <c r="I398">
        <v>117.73</v>
      </c>
      <c r="O398">
        <f t="shared" si="12"/>
        <v>7.6504590275419421E-4</v>
      </c>
    </row>
    <row r="399" spans="3:15">
      <c r="C399" s="2">
        <v>38820</v>
      </c>
      <c r="D399">
        <v>120.27</v>
      </c>
      <c r="E399">
        <v>121.19</v>
      </c>
      <c r="F399">
        <v>120.08</v>
      </c>
      <c r="G399">
        <v>121.19</v>
      </c>
      <c r="H399">
        <v>161609000</v>
      </c>
      <c r="I399">
        <v>117.64</v>
      </c>
      <c r="O399">
        <f t="shared" si="12"/>
        <v>1.1348005502063338E-2</v>
      </c>
    </row>
    <row r="400" spans="3:15">
      <c r="C400" s="2">
        <v>38819</v>
      </c>
      <c r="D400">
        <v>119.62</v>
      </c>
      <c r="E400">
        <v>120.04</v>
      </c>
      <c r="F400">
        <v>119</v>
      </c>
      <c r="G400">
        <v>119.83</v>
      </c>
      <c r="H400">
        <v>125043600</v>
      </c>
      <c r="I400">
        <v>116.32</v>
      </c>
      <c r="O400">
        <f t="shared" si="12"/>
        <v>7.7432676589511478E-4</v>
      </c>
    </row>
    <row r="401" spans="3:15">
      <c r="C401" s="2">
        <v>38818</v>
      </c>
      <c r="D401">
        <v>119.7</v>
      </c>
      <c r="E401">
        <v>120.05</v>
      </c>
      <c r="F401">
        <v>119.56</v>
      </c>
      <c r="G401">
        <v>119.74</v>
      </c>
      <c r="H401">
        <v>110279000</v>
      </c>
      <c r="I401">
        <v>116.23</v>
      </c>
      <c r="O401">
        <f t="shared" si="12"/>
        <v>1.6373664253705423E-3</v>
      </c>
    </row>
    <row r="402" spans="3:15">
      <c r="C402" s="2">
        <v>38815</v>
      </c>
      <c r="D402">
        <v>119.02</v>
      </c>
      <c r="E402">
        <v>119.6</v>
      </c>
      <c r="F402">
        <v>118.8</v>
      </c>
      <c r="G402">
        <v>119.55</v>
      </c>
      <c r="H402">
        <v>133006500</v>
      </c>
      <c r="I402">
        <v>116.04</v>
      </c>
      <c r="O402">
        <f t="shared" si="12"/>
        <v>6.5053343741868332E-3</v>
      </c>
    </row>
    <row r="403" spans="3:15">
      <c r="C403" s="2">
        <v>38814</v>
      </c>
      <c r="D403">
        <v>117.95</v>
      </c>
      <c r="E403">
        <v>118.97</v>
      </c>
      <c r="F403">
        <v>117.6</v>
      </c>
      <c r="G403">
        <v>118.77</v>
      </c>
      <c r="H403">
        <v>158704000</v>
      </c>
      <c r="I403">
        <v>115.29</v>
      </c>
      <c r="O403">
        <f t="shared" si="12"/>
        <v>3.4815910871268665E-3</v>
      </c>
    </row>
    <row r="404" spans="3:15">
      <c r="C404" s="2">
        <v>38813</v>
      </c>
      <c r="D404">
        <v>118.8</v>
      </c>
      <c r="E404">
        <v>119.36</v>
      </c>
      <c r="F404">
        <v>117.81</v>
      </c>
      <c r="G404">
        <v>118.36</v>
      </c>
      <c r="H404">
        <v>184576300</v>
      </c>
      <c r="I404">
        <v>114.89</v>
      </c>
      <c r="O404">
        <f t="shared" si="12"/>
        <v>-5.7118130679359291E-3</v>
      </c>
    </row>
    <row r="405" spans="3:15">
      <c r="C405" s="2">
        <v>38812</v>
      </c>
      <c r="D405">
        <v>118.42</v>
      </c>
      <c r="E405">
        <v>119.25</v>
      </c>
      <c r="F405">
        <v>118.29</v>
      </c>
      <c r="G405">
        <v>119.04</v>
      </c>
      <c r="H405">
        <v>110384200</v>
      </c>
      <c r="I405">
        <v>115.55</v>
      </c>
      <c r="O405">
        <f t="shared" si="12"/>
        <v>2.3421235253295977E-3</v>
      </c>
    </row>
    <row r="406" spans="3:15">
      <c r="C406" s="2">
        <v>38811</v>
      </c>
      <c r="D406">
        <v>118.25</v>
      </c>
      <c r="E406">
        <v>118.84</v>
      </c>
      <c r="F406">
        <v>117.92</v>
      </c>
      <c r="G406">
        <v>118.76</v>
      </c>
      <c r="H406">
        <v>105847600</v>
      </c>
      <c r="I406">
        <v>115.28</v>
      </c>
      <c r="O406">
        <f t="shared" si="12"/>
        <v>8.2210949798845346E-3</v>
      </c>
    </row>
    <row r="407" spans="3:15">
      <c r="C407" s="2">
        <v>38807</v>
      </c>
      <c r="D407">
        <v>117.8</v>
      </c>
      <c r="E407">
        <v>118.25</v>
      </c>
      <c r="F407">
        <v>117.1</v>
      </c>
      <c r="G407">
        <v>117.8</v>
      </c>
      <c r="H407">
        <v>161215200</v>
      </c>
      <c r="I407">
        <v>114.34</v>
      </c>
      <c r="O407">
        <f t="shared" si="12"/>
        <v>6.7799594963459569E-3</v>
      </c>
    </row>
    <row r="408" spans="3:15">
      <c r="C408" s="2">
        <v>38806</v>
      </c>
      <c r="D408">
        <v>116.95</v>
      </c>
      <c r="E408">
        <v>117.52</v>
      </c>
      <c r="F408">
        <v>116.61</v>
      </c>
      <c r="G408">
        <v>117</v>
      </c>
      <c r="H408">
        <v>161078700</v>
      </c>
      <c r="I408">
        <v>113.57</v>
      </c>
      <c r="O408">
        <f t="shared" si="12"/>
        <v>-3.4222534222534276E-3</v>
      </c>
    </row>
    <row r="409" spans="3:15">
      <c r="C409" s="2">
        <v>38805</v>
      </c>
      <c r="D409">
        <v>117.46</v>
      </c>
      <c r="E409">
        <v>117.83</v>
      </c>
      <c r="F409">
        <v>116.91</v>
      </c>
      <c r="G409">
        <v>117.4</v>
      </c>
      <c r="H409">
        <v>145772500</v>
      </c>
      <c r="I409">
        <v>113.96</v>
      </c>
      <c r="O409">
        <f t="shared" si="12"/>
        <v>7.0249385317876971E-4</v>
      </c>
    </row>
    <row r="410" spans="3:15">
      <c r="C410" s="2">
        <v>38804</v>
      </c>
      <c r="D410">
        <v>117.17</v>
      </c>
      <c r="E410">
        <v>117.53</v>
      </c>
      <c r="F410">
        <v>116.69</v>
      </c>
      <c r="G410">
        <v>117.32</v>
      </c>
      <c r="H410">
        <v>134513500</v>
      </c>
      <c r="I410">
        <v>113.88</v>
      </c>
      <c r="O410">
        <f t="shared" si="12"/>
        <v>6.3626723223753874E-3</v>
      </c>
    </row>
    <row r="411" spans="3:15">
      <c r="C411" s="2">
        <v>38801</v>
      </c>
      <c r="D411">
        <v>116.87</v>
      </c>
      <c r="E411">
        <v>117.42</v>
      </c>
      <c r="F411">
        <v>116.12</v>
      </c>
      <c r="G411">
        <v>116.58</v>
      </c>
      <c r="H411">
        <v>205808500</v>
      </c>
      <c r="I411">
        <v>113.16</v>
      </c>
      <c r="O411">
        <f t="shared" si="12"/>
        <v>-6.1821072154029312E-4</v>
      </c>
    </row>
    <row r="412" spans="3:15">
      <c r="C412" s="2">
        <v>38800</v>
      </c>
      <c r="D412">
        <v>117.63</v>
      </c>
      <c r="E412">
        <v>118.17</v>
      </c>
      <c r="F412">
        <v>116.51</v>
      </c>
      <c r="G412">
        <v>116.65</v>
      </c>
      <c r="H412">
        <v>223396300</v>
      </c>
      <c r="I412">
        <v>113.23</v>
      </c>
      <c r="O412">
        <f t="shared" si="12"/>
        <v>-1.587161625958845E-3</v>
      </c>
    </row>
    <row r="413" spans="3:15">
      <c r="C413" s="2">
        <v>38799</v>
      </c>
      <c r="D413">
        <v>116.97</v>
      </c>
      <c r="E413">
        <v>117.43</v>
      </c>
      <c r="F413">
        <v>115.58</v>
      </c>
      <c r="G413">
        <v>116.84</v>
      </c>
      <c r="H413">
        <v>196072600</v>
      </c>
      <c r="I413">
        <v>113.41</v>
      </c>
      <c r="O413">
        <f t="shared" si="12"/>
        <v>-4.9135737474774264E-3</v>
      </c>
    </row>
    <row r="414" spans="3:15">
      <c r="C414" s="2">
        <v>38798</v>
      </c>
      <c r="D414">
        <v>116.76</v>
      </c>
      <c r="E414">
        <v>117.51</v>
      </c>
      <c r="F414">
        <v>116.38</v>
      </c>
      <c r="G414">
        <v>117.41</v>
      </c>
      <c r="H414">
        <v>182941600</v>
      </c>
      <c r="I414">
        <v>113.97</v>
      </c>
      <c r="O414">
        <f t="shared" si="12"/>
        <v>7.06901122205529E-3</v>
      </c>
    </row>
    <row r="415" spans="3:15">
      <c r="C415" s="2">
        <v>38797</v>
      </c>
      <c r="D415">
        <v>115.31</v>
      </c>
      <c r="E415">
        <v>116.8</v>
      </c>
      <c r="F415">
        <v>115.24</v>
      </c>
      <c r="G415">
        <v>116.59</v>
      </c>
      <c r="H415">
        <v>184477800</v>
      </c>
      <c r="I415">
        <v>113.17</v>
      </c>
      <c r="O415">
        <f t="shared" si="12"/>
        <v>5.330016878386858E-3</v>
      </c>
    </row>
    <row r="416" spans="3:15">
      <c r="C416" s="2">
        <v>38794</v>
      </c>
      <c r="D416">
        <v>116.96</v>
      </c>
      <c r="E416">
        <v>117.29</v>
      </c>
      <c r="F416">
        <v>115.52</v>
      </c>
      <c r="G416">
        <v>115.97</v>
      </c>
      <c r="H416">
        <v>226559800</v>
      </c>
      <c r="I416">
        <v>112.57</v>
      </c>
      <c r="O416">
        <f t="shared" si="12"/>
        <v>-9.1541237567116119E-3</v>
      </c>
    </row>
    <row r="417" spans="3:15">
      <c r="C417" s="2">
        <v>38793</v>
      </c>
      <c r="D417">
        <v>117.11</v>
      </c>
      <c r="E417">
        <v>117.27</v>
      </c>
      <c r="F417">
        <v>116.57</v>
      </c>
      <c r="G417">
        <v>117.04</v>
      </c>
      <c r="H417">
        <v>196509100</v>
      </c>
      <c r="I417">
        <v>113.61</v>
      </c>
      <c r="O417">
        <f t="shared" si="12"/>
        <v>-5.2784375824757872E-4</v>
      </c>
    </row>
    <row r="418" spans="3:15">
      <c r="C418" s="2">
        <v>38792</v>
      </c>
      <c r="D418">
        <v>116.76</v>
      </c>
      <c r="E418">
        <v>117.48</v>
      </c>
      <c r="F418">
        <v>116.42</v>
      </c>
      <c r="G418">
        <v>117.1</v>
      </c>
      <c r="H418">
        <v>177468100</v>
      </c>
      <c r="I418">
        <v>113.67</v>
      </c>
      <c r="O418">
        <f t="shared" si="12"/>
        <v>5.929203539823024E-3</v>
      </c>
    </row>
    <row r="419" spans="3:15">
      <c r="C419" s="2">
        <v>38791</v>
      </c>
      <c r="D419">
        <v>115.81</v>
      </c>
      <c r="E419">
        <v>116.52</v>
      </c>
      <c r="F419">
        <v>115.49</v>
      </c>
      <c r="G419">
        <v>116.41</v>
      </c>
      <c r="H419">
        <v>168673000</v>
      </c>
      <c r="I419">
        <v>113</v>
      </c>
      <c r="O419">
        <f t="shared" si="12"/>
        <v>8.0285459411240483E-3</v>
      </c>
    </row>
    <row r="420" spans="3:15">
      <c r="C420" s="2">
        <v>38790</v>
      </c>
      <c r="D420">
        <v>115.26</v>
      </c>
      <c r="E420">
        <v>115.57</v>
      </c>
      <c r="F420">
        <v>114.6</v>
      </c>
      <c r="G420">
        <v>115.49</v>
      </c>
      <c r="H420">
        <v>146816800</v>
      </c>
      <c r="I420">
        <v>112.1</v>
      </c>
      <c r="O420">
        <f t="shared" si="12"/>
        <v>2.6768983670920978E-4</v>
      </c>
    </row>
    <row r="421" spans="3:15">
      <c r="C421" s="2">
        <v>38787</v>
      </c>
      <c r="D421">
        <v>115.95</v>
      </c>
      <c r="E421">
        <v>115.97</v>
      </c>
      <c r="F421">
        <v>115.14</v>
      </c>
      <c r="G421">
        <v>115.46</v>
      </c>
      <c r="H421">
        <v>162074800</v>
      </c>
      <c r="I421">
        <v>112.07</v>
      </c>
      <c r="O421">
        <f t="shared" si="12"/>
        <v>8.9237908263349147E-5</v>
      </c>
    </row>
    <row r="422" spans="3:15">
      <c r="C422" s="2">
        <v>38786</v>
      </c>
      <c r="D422">
        <v>114.7</v>
      </c>
      <c r="E422">
        <v>115.48</v>
      </c>
      <c r="F422">
        <v>114.35</v>
      </c>
      <c r="G422">
        <v>115.45</v>
      </c>
      <c r="H422">
        <v>160791100</v>
      </c>
      <c r="I422">
        <v>112.06</v>
      </c>
      <c r="O422">
        <f t="shared" si="12"/>
        <v>4.1218637992832255E-3</v>
      </c>
    </row>
    <row r="423" spans="3:15">
      <c r="C423" s="2">
        <v>38785</v>
      </c>
      <c r="D423">
        <v>114.51</v>
      </c>
      <c r="E423">
        <v>115.28</v>
      </c>
      <c r="F423">
        <v>114.41</v>
      </c>
      <c r="G423">
        <v>114.97</v>
      </c>
      <c r="H423">
        <v>186088800</v>
      </c>
      <c r="I423">
        <v>111.6</v>
      </c>
      <c r="O423">
        <f t="shared" si="12"/>
        <v>4.5004500450045006E-3</v>
      </c>
    </row>
    <row r="424" spans="3:15">
      <c r="C424" s="2">
        <v>38784</v>
      </c>
      <c r="D424">
        <v>113.93</v>
      </c>
      <c r="E424">
        <v>114.99</v>
      </c>
      <c r="F424">
        <v>113.87</v>
      </c>
      <c r="G424">
        <v>114.46</v>
      </c>
      <c r="H424">
        <v>154556700</v>
      </c>
      <c r="I424">
        <v>111.1</v>
      </c>
      <c r="O424">
        <f t="shared" si="12"/>
        <v>1.6227912008654219E-3</v>
      </c>
    </row>
    <row r="425" spans="3:15">
      <c r="C425" s="2">
        <v>38783</v>
      </c>
      <c r="D425">
        <v>114.26</v>
      </c>
      <c r="E425">
        <v>114.52</v>
      </c>
      <c r="F425">
        <v>114.07</v>
      </c>
      <c r="G425">
        <v>114.27</v>
      </c>
      <c r="H425">
        <v>114631200</v>
      </c>
      <c r="I425">
        <v>110.92</v>
      </c>
      <c r="O425">
        <f t="shared" si="12"/>
        <v>1.8034265103693435E-4</v>
      </c>
    </row>
    <row r="426" spans="3:15">
      <c r="C426" s="2">
        <v>38780</v>
      </c>
      <c r="D426">
        <v>113.37</v>
      </c>
      <c r="E426">
        <v>114.34</v>
      </c>
      <c r="F426">
        <v>113.1</v>
      </c>
      <c r="G426">
        <v>114.25</v>
      </c>
      <c r="H426">
        <v>176118800</v>
      </c>
      <c r="I426">
        <v>110.9</v>
      </c>
      <c r="O426">
        <f t="shared" si="12"/>
        <v>1.4267422718126964E-2</v>
      </c>
    </row>
    <row r="427" spans="3:15">
      <c r="C427" s="2">
        <v>38779</v>
      </c>
      <c r="D427">
        <v>112.45</v>
      </c>
      <c r="E427">
        <v>112.8</v>
      </c>
      <c r="F427">
        <v>112.03</v>
      </c>
      <c r="G427">
        <v>112.64</v>
      </c>
      <c r="H427">
        <v>135770400</v>
      </c>
      <c r="I427">
        <v>109.34</v>
      </c>
      <c r="O427">
        <f t="shared" si="12"/>
        <v>3.02724520686174E-3</v>
      </c>
    </row>
    <row r="428" spans="3:15">
      <c r="C428" s="2">
        <v>38778</v>
      </c>
      <c r="D428">
        <v>112.49</v>
      </c>
      <c r="E428">
        <v>112.97</v>
      </c>
      <c r="F428">
        <v>112.02</v>
      </c>
      <c r="G428">
        <v>112.3</v>
      </c>
      <c r="H428">
        <v>150785000</v>
      </c>
      <c r="I428">
        <v>109.01</v>
      </c>
      <c r="O428">
        <f t="shared" si="12"/>
        <v>9.1818933064005627E-4</v>
      </c>
    </row>
    <row r="429" spans="3:15">
      <c r="C429" s="2">
        <v>38777</v>
      </c>
      <c r="D429">
        <v>112.37</v>
      </c>
      <c r="E429">
        <v>112.74</v>
      </c>
      <c r="F429">
        <v>112</v>
      </c>
      <c r="G429">
        <v>112.2</v>
      </c>
      <c r="H429">
        <v>160992400</v>
      </c>
      <c r="I429">
        <v>108.91</v>
      </c>
      <c r="O429">
        <f t="shared" si="12"/>
        <v>2.7621765951569574E-3</v>
      </c>
    </row>
    <row r="430" spans="3:15">
      <c r="C430" s="2">
        <v>38776</v>
      </c>
      <c r="D430">
        <v>111.2</v>
      </c>
      <c r="E430">
        <v>112</v>
      </c>
      <c r="F430">
        <v>111.17</v>
      </c>
      <c r="G430">
        <v>111.89</v>
      </c>
      <c r="H430">
        <v>147709700</v>
      </c>
      <c r="I430">
        <v>108.61</v>
      </c>
      <c r="O430">
        <f t="shared" si="12"/>
        <v>1.0419573913852493E-2</v>
      </c>
    </row>
    <row r="431" spans="3:15">
      <c r="C431" s="2">
        <v>38773</v>
      </c>
      <c r="D431">
        <v>110.77</v>
      </c>
      <c r="E431">
        <v>111.12</v>
      </c>
      <c r="F431">
        <v>110.11</v>
      </c>
      <c r="G431">
        <v>110.74</v>
      </c>
      <c r="H431">
        <v>173589300</v>
      </c>
      <c r="I431">
        <v>107.49</v>
      </c>
      <c r="O431">
        <f t="shared" si="12"/>
        <v>6.5164773785136084E-4</v>
      </c>
    </row>
    <row r="432" spans="3:15">
      <c r="C432" s="2">
        <v>38772</v>
      </c>
      <c r="D432">
        <v>109.24</v>
      </c>
      <c r="E432">
        <v>110.75</v>
      </c>
      <c r="F432">
        <v>108.94</v>
      </c>
      <c r="G432">
        <v>110.67</v>
      </c>
      <c r="H432">
        <v>259634700</v>
      </c>
      <c r="I432">
        <v>107.42</v>
      </c>
      <c r="O432">
        <f t="shared" si="12"/>
        <v>-1.3944408292274005E-3</v>
      </c>
    </row>
    <row r="433" spans="3:15">
      <c r="C433" s="2">
        <v>38771</v>
      </c>
      <c r="D433">
        <v>110.14</v>
      </c>
      <c r="E433">
        <v>111</v>
      </c>
      <c r="F433">
        <v>109.86</v>
      </c>
      <c r="G433">
        <v>110.82</v>
      </c>
      <c r="H433">
        <v>176350700</v>
      </c>
      <c r="I433">
        <v>107.57</v>
      </c>
      <c r="O433">
        <f t="shared" si="12"/>
        <v>9.1941082653155988E-3</v>
      </c>
    </row>
    <row r="434" spans="3:15">
      <c r="C434" s="2">
        <v>38770</v>
      </c>
      <c r="D434">
        <v>110.86</v>
      </c>
      <c r="E434">
        <v>111.2</v>
      </c>
      <c r="F434">
        <v>109.52</v>
      </c>
      <c r="G434">
        <v>109.81</v>
      </c>
      <c r="H434">
        <v>207497000</v>
      </c>
      <c r="I434">
        <v>106.59</v>
      </c>
      <c r="O434">
        <f t="shared" si="12"/>
        <v>-1.2140871177015776E-2</v>
      </c>
    </row>
    <row r="435" spans="3:15">
      <c r="C435" s="2">
        <v>38769</v>
      </c>
      <c r="D435">
        <v>111.55</v>
      </c>
      <c r="E435">
        <v>111.58</v>
      </c>
      <c r="F435">
        <v>110.83</v>
      </c>
      <c r="G435">
        <v>111.16</v>
      </c>
      <c r="H435">
        <v>132346900</v>
      </c>
      <c r="I435">
        <v>107.9</v>
      </c>
      <c r="O435">
        <f t="shared" si="12"/>
        <v>1.8539117538014677E-4</v>
      </c>
    </row>
    <row r="436" spans="3:15">
      <c r="C436" s="2">
        <v>38766</v>
      </c>
      <c r="D436">
        <v>110.62</v>
      </c>
      <c r="E436">
        <v>111.57</v>
      </c>
      <c r="F436">
        <v>110.36</v>
      </c>
      <c r="G436">
        <v>111.14</v>
      </c>
      <c r="H436">
        <v>222684900</v>
      </c>
      <c r="I436">
        <v>107.88</v>
      </c>
      <c r="O436">
        <f t="shared" si="12"/>
        <v>2.0434701839123059E-3</v>
      </c>
    </row>
    <row r="437" spans="3:15">
      <c r="C437" s="2">
        <v>38765</v>
      </c>
      <c r="D437">
        <v>110.08</v>
      </c>
      <c r="E437">
        <v>111.14</v>
      </c>
      <c r="F437">
        <v>110.04</v>
      </c>
      <c r="G437">
        <v>110.91</v>
      </c>
      <c r="H437">
        <v>193708600</v>
      </c>
      <c r="I437">
        <v>107.66</v>
      </c>
      <c r="O437">
        <f t="shared" si="12"/>
        <v>5.8862001308044049E-3</v>
      </c>
    </row>
    <row r="438" spans="3:15">
      <c r="C438" s="2">
        <v>38764</v>
      </c>
      <c r="D438">
        <v>110.27</v>
      </c>
      <c r="E438">
        <v>110.41</v>
      </c>
      <c r="F438">
        <v>109.74</v>
      </c>
      <c r="G438">
        <v>110.26</v>
      </c>
      <c r="H438">
        <v>168845100</v>
      </c>
      <c r="I438">
        <v>107.03</v>
      </c>
      <c r="O438">
        <f t="shared" si="12"/>
        <v>4.7878332707473256E-3</v>
      </c>
    </row>
    <row r="439" spans="3:15">
      <c r="C439" s="2">
        <v>38763</v>
      </c>
      <c r="D439">
        <v>108.86</v>
      </c>
      <c r="E439">
        <v>109.85</v>
      </c>
      <c r="F439">
        <v>107.82</v>
      </c>
      <c r="G439">
        <v>109.74</v>
      </c>
      <c r="H439">
        <v>159317500</v>
      </c>
      <c r="I439">
        <v>106.52</v>
      </c>
      <c r="O439">
        <f t="shared" si="12"/>
        <v>1.5733765614570339E-2</v>
      </c>
    </row>
    <row r="440" spans="3:15">
      <c r="C440" s="2">
        <v>38759</v>
      </c>
      <c r="D440">
        <v>106.99</v>
      </c>
      <c r="E440">
        <v>108.1</v>
      </c>
      <c r="F440">
        <v>106.51</v>
      </c>
      <c r="G440">
        <v>108.04</v>
      </c>
      <c r="H440">
        <v>304622100</v>
      </c>
      <c r="I440">
        <v>104.87</v>
      </c>
      <c r="O440">
        <f t="shared" si="12"/>
        <v>-8.5746951219501906E-4</v>
      </c>
    </row>
    <row r="441" spans="3:15">
      <c r="C441" s="2">
        <v>38758</v>
      </c>
      <c r="D441">
        <v>106.87</v>
      </c>
      <c r="E441">
        <v>108.25</v>
      </c>
      <c r="F441">
        <v>106.25</v>
      </c>
      <c r="G441">
        <v>108.13</v>
      </c>
      <c r="H441">
        <v>223591600</v>
      </c>
      <c r="I441">
        <v>104.96</v>
      </c>
      <c r="O441">
        <f t="shared" si="12"/>
        <v>1.0493886589005384E-2</v>
      </c>
    </row>
    <row r="442" spans="3:15">
      <c r="C442" s="2">
        <v>38757</v>
      </c>
      <c r="D442">
        <v>107.05</v>
      </c>
      <c r="E442">
        <v>107.6</v>
      </c>
      <c r="F442">
        <v>106.11</v>
      </c>
      <c r="G442">
        <v>107.01</v>
      </c>
      <c r="H442">
        <v>240511500</v>
      </c>
      <c r="I442">
        <v>103.87</v>
      </c>
      <c r="O442">
        <f t="shared" si="12"/>
        <v>-1.9217834150090194E-3</v>
      </c>
    </row>
    <row r="443" spans="3:15">
      <c r="C443" s="2">
        <v>38756</v>
      </c>
      <c r="D443">
        <v>107.13</v>
      </c>
      <c r="E443">
        <v>108.15</v>
      </c>
      <c r="F443">
        <v>106.27</v>
      </c>
      <c r="G443">
        <v>107.22</v>
      </c>
      <c r="H443">
        <v>337820500</v>
      </c>
      <c r="I443">
        <v>104.07</v>
      </c>
      <c r="O443">
        <f t="shared" si="12"/>
        <v>1.2551079976649076E-2</v>
      </c>
    </row>
    <row r="444" spans="3:15">
      <c r="C444" s="2">
        <v>38755</v>
      </c>
      <c r="D444">
        <v>106.74</v>
      </c>
      <c r="E444">
        <v>107.33</v>
      </c>
      <c r="F444">
        <v>105.81</v>
      </c>
      <c r="G444">
        <v>105.89</v>
      </c>
      <c r="H444">
        <v>224166900</v>
      </c>
      <c r="I444">
        <v>102.78</v>
      </c>
      <c r="O444">
        <f t="shared" si="12"/>
        <v>-7.2442770211532887E-3</v>
      </c>
    </row>
    <row r="445" spans="3:15">
      <c r="C445" s="2">
        <v>38752</v>
      </c>
      <c r="D445">
        <v>106.56</v>
      </c>
      <c r="E445">
        <v>106.88</v>
      </c>
      <c r="F445">
        <v>104.58</v>
      </c>
      <c r="G445">
        <v>106.66</v>
      </c>
      <c r="H445">
        <v>493585800</v>
      </c>
      <c r="I445">
        <v>103.53</v>
      </c>
      <c r="O445">
        <f t="shared" si="12"/>
        <v>2.032520325203329E-3</v>
      </c>
    </row>
    <row r="446" spans="3:15">
      <c r="C446" s="2">
        <v>38751</v>
      </c>
      <c r="D446">
        <v>108.98</v>
      </c>
      <c r="E446">
        <v>109.03</v>
      </c>
      <c r="F446">
        <v>106.42</v>
      </c>
      <c r="G446">
        <v>106.44</v>
      </c>
      <c r="H446">
        <v>356715700</v>
      </c>
      <c r="I446">
        <v>103.32</v>
      </c>
      <c r="O446">
        <f t="shared" si="12"/>
        <v>-3.0860144451740047E-2</v>
      </c>
    </row>
    <row r="447" spans="3:15">
      <c r="C447" s="2">
        <v>38750</v>
      </c>
      <c r="D447">
        <v>109.88</v>
      </c>
      <c r="E447">
        <v>110.48</v>
      </c>
      <c r="F447">
        <v>109.51</v>
      </c>
      <c r="G447">
        <v>109.83</v>
      </c>
      <c r="H447">
        <v>172730700</v>
      </c>
      <c r="I447">
        <v>106.61</v>
      </c>
      <c r="O447">
        <f t="shared" si="12"/>
        <v>-4.9467985812955114E-3</v>
      </c>
    </row>
    <row r="448" spans="3:15">
      <c r="C448" s="2">
        <v>38749</v>
      </c>
      <c r="D448">
        <v>109.26</v>
      </c>
      <c r="E448">
        <v>110.59</v>
      </c>
      <c r="F448">
        <v>108.88</v>
      </c>
      <c r="G448">
        <v>110.38</v>
      </c>
      <c r="H448">
        <v>216327900</v>
      </c>
      <c r="I448">
        <v>107.14</v>
      </c>
      <c r="O448">
        <f t="shared" si="12"/>
        <v>1.2091441526544504E-2</v>
      </c>
    </row>
    <row r="449" spans="3:15">
      <c r="C449" s="2">
        <v>38748</v>
      </c>
      <c r="D449">
        <v>108.15</v>
      </c>
      <c r="E449">
        <v>109.07</v>
      </c>
      <c r="F449">
        <v>107.5</v>
      </c>
      <c r="G449">
        <v>109.06</v>
      </c>
      <c r="H449">
        <v>187865000</v>
      </c>
      <c r="I449">
        <v>105.86</v>
      </c>
      <c r="O449">
        <f t="shared" si="12"/>
        <v>1.5541059094397588E-2</v>
      </c>
    </row>
    <row r="450" spans="3:15">
      <c r="C450" s="2">
        <v>38745</v>
      </c>
      <c r="D450">
        <v>109.04</v>
      </c>
      <c r="E450">
        <v>109.8</v>
      </c>
      <c r="F450">
        <v>107.22</v>
      </c>
      <c r="G450">
        <v>107.39</v>
      </c>
      <c r="H450">
        <v>310677600</v>
      </c>
      <c r="I450">
        <v>104.24</v>
      </c>
      <c r="O450">
        <f t="shared" si="12"/>
        <v>-1.0911851219280821E-2</v>
      </c>
    </row>
    <row r="451" spans="3:15">
      <c r="C451" s="2">
        <v>38744</v>
      </c>
      <c r="D451">
        <v>110.19</v>
      </c>
      <c r="E451">
        <v>110.25</v>
      </c>
      <c r="F451">
        <v>107.91</v>
      </c>
      <c r="G451">
        <v>108.57</v>
      </c>
      <c r="H451">
        <v>316104000</v>
      </c>
      <c r="I451">
        <v>105.39</v>
      </c>
      <c r="O451">
        <f t="shared" si="12"/>
        <v>-1.1443579401557066E-2</v>
      </c>
    </row>
    <row r="452" spans="3:15">
      <c r="C452" s="2">
        <v>38743</v>
      </c>
      <c r="D452">
        <v>109.17</v>
      </c>
      <c r="E452">
        <v>110.08</v>
      </c>
      <c r="F452">
        <v>108.33</v>
      </c>
      <c r="G452">
        <v>109.83</v>
      </c>
      <c r="H452">
        <v>271863600</v>
      </c>
      <c r="I452">
        <v>106.61</v>
      </c>
      <c r="O452">
        <f t="shared" si="12"/>
        <v>4.8067860508954306E-3</v>
      </c>
    </row>
    <row r="453" spans="3:15">
      <c r="C453" s="2">
        <v>38742</v>
      </c>
      <c r="D453">
        <v>109.34</v>
      </c>
      <c r="E453">
        <v>110.47</v>
      </c>
      <c r="F453">
        <v>109.04</v>
      </c>
      <c r="G453">
        <v>109.31</v>
      </c>
      <c r="H453">
        <v>211168800</v>
      </c>
      <c r="I453">
        <v>106.1</v>
      </c>
      <c r="O453">
        <f t="shared" si="12"/>
        <v>-4.2233693101830392E-3</v>
      </c>
    </row>
    <row r="454" spans="3:15">
      <c r="C454" s="2">
        <v>38741</v>
      </c>
      <c r="D454">
        <v>110.21</v>
      </c>
      <c r="E454">
        <v>110.41</v>
      </c>
      <c r="F454">
        <v>109.41</v>
      </c>
      <c r="G454">
        <v>109.77</v>
      </c>
      <c r="H454">
        <v>186937500</v>
      </c>
      <c r="I454">
        <v>106.55</v>
      </c>
      <c r="O454">
        <f t="shared" ref="O454:O467" si="13">(I454-I455)/I455</f>
        <v>5.0938590698989912E-3</v>
      </c>
    </row>
    <row r="455" spans="3:15">
      <c r="C455" s="2">
        <v>38738</v>
      </c>
      <c r="D455">
        <v>111.2</v>
      </c>
      <c r="E455">
        <v>111.74</v>
      </c>
      <c r="F455">
        <v>109.09</v>
      </c>
      <c r="G455">
        <v>109.21</v>
      </c>
      <c r="H455">
        <v>345942400</v>
      </c>
      <c r="I455">
        <v>106.01</v>
      </c>
      <c r="O455">
        <f t="shared" si="13"/>
        <v>-2.2228371149234427E-2</v>
      </c>
    </row>
    <row r="456" spans="3:15">
      <c r="C456" s="2">
        <v>38737</v>
      </c>
      <c r="D456">
        <v>113.92</v>
      </c>
      <c r="E456">
        <v>114.27</v>
      </c>
      <c r="F456">
        <v>111.56</v>
      </c>
      <c r="G456">
        <v>111.7</v>
      </c>
      <c r="H456">
        <v>344859600</v>
      </c>
      <c r="I456">
        <v>108.42</v>
      </c>
      <c r="O456">
        <f t="shared" si="13"/>
        <v>-1.926729986431475E-2</v>
      </c>
    </row>
    <row r="457" spans="3:15">
      <c r="C457" s="2">
        <v>38736</v>
      </c>
      <c r="D457">
        <v>114.28</v>
      </c>
      <c r="E457">
        <v>114.45</v>
      </c>
      <c r="F457">
        <v>112.98</v>
      </c>
      <c r="G457">
        <v>113.89</v>
      </c>
      <c r="H457">
        <v>216490200</v>
      </c>
      <c r="I457">
        <v>110.55</v>
      </c>
      <c r="O457">
        <f t="shared" si="13"/>
        <v>-1.0118194842406962E-2</v>
      </c>
    </row>
    <row r="458" spans="3:15">
      <c r="C458" s="2">
        <v>38735</v>
      </c>
      <c r="D458">
        <v>113.62</v>
      </c>
      <c r="E458">
        <v>115.13</v>
      </c>
      <c r="F458">
        <v>113.59</v>
      </c>
      <c r="G458">
        <v>115.06</v>
      </c>
      <c r="H458">
        <v>139172700</v>
      </c>
      <c r="I458">
        <v>111.68</v>
      </c>
      <c r="O458">
        <f t="shared" si="13"/>
        <v>1.2419544918865058E-2</v>
      </c>
    </row>
    <row r="459" spans="3:15">
      <c r="C459" s="2">
        <v>38731</v>
      </c>
      <c r="D459">
        <v>114.73</v>
      </c>
      <c r="E459">
        <v>114.84</v>
      </c>
      <c r="F459">
        <v>113.2</v>
      </c>
      <c r="G459">
        <v>113.64</v>
      </c>
      <c r="H459">
        <v>212283100</v>
      </c>
      <c r="I459">
        <v>110.31</v>
      </c>
      <c r="O459">
        <f t="shared" si="13"/>
        <v>-1.120473287916816E-2</v>
      </c>
    </row>
    <row r="460" spans="3:15">
      <c r="C460" s="2">
        <v>38730</v>
      </c>
      <c r="D460">
        <v>114.49</v>
      </c>
      <c r="E460">
        <v>115.14</v>
      </c>
      <c r="F460">
        <v>114.42</v>
      </c>
      <c r="G460">
        <v>114.93</v>
      </c>
      <c r="H460">
        <v>115718800</v>
      </c>
      <c r="I460">
        <v>111.56</v>
      </c>
      <c r="O460">
        <f t="shared" si="13"/>
        <v>2.696386841632187E-3</v>
      </c>
    </row>
    <row r="461" spans="3:15">
      <c r="C461" s="2">
        <v>38729</v>
      </c>
      <c r="D461">
        <v>113.95</v>
      </c>
      <c r="E461">
        <v>114.94</v>
      </c>
      <c r="F461">
        <v>113.37</v>
      </c>
      <c r="G461">
        <v>114.62</v>
      </c>
      <c r="H461">
        <v>161822000</v>
      </c>
      <c r="I461">
        <v>111.26</v>
      </c>
      <c r="O461">
        <f t="shared" si="13"/>
        <v>8.4292576815010144E-3</v>
      </c>
    </row>
    <row r="462" spans="3:15">
      <c r="C462" s="2">
        <v>38728</v>
      </c>
      <c r="D462">
        <v>113.97</v>
      </c>
      <c r="E462">
        <v>114.21</v>
      </c>
      <c r="F462">
        <v>113.22</v>
      </c>
      <c r="G462">
        <v>113.66</v>
      </c>
      <c r="H462">
        <v>163333500</v>
      </c>
      <c r="I462">
        <v>110.33</v>
      </c>
      <c r="O462">
        <f t="shared" si="13"/>
        <v>-9.2492816091954127E-3</v>
      </c>
    </row>
    <row r="463" spans="3:15">
      <c r="C463" s="2">
        <v>38727</v>
      </c>
      <c r="D463">
        <v>115.08</v>
      </c>
      <c r="E463">
        <v>115.13</v>
      </c>
      <c r="F463">
        <v>114.24</v>
      </c>
      <c r="G463">
        <v>114.73</v>
      </c>
      <c r="H463">
        <v>106375700</v>
      </c>
      <c r="I463">
        <v>111.36</v>
      </c>
      <c r="O463">
        <f t="shared" si="13"/>
        <v>1.3487995683841892E-3</v>
      </c>
    </row>
    <row r="464" spans="3:15">
      <c r="C464" s="2">
        <v>38724</v>
      </c>
      <c r="D464">
        <v>113.89</v>
      </c>
      <c r="E464">
        <v>114.62</v>
      </c>
      <c r="F464">
        <v>113.66</v>
      </c>
      <c r="G464">
        <v>114.57</v>
      </c>
      <c r="H464">
        <v>126402800</v>
      </c>
      <c r="I464">
        <v>111.21</v>
      </c>
      <c r="O464">
        <f t="shared" si="13"/>
        <v>3.3381450739804253E-3</v>
      </c>
    </row>
    <row r="465" spans="3:15">
      <c r="C465" s="2">
        <v>38723</v>
      </c>
      <c r="D465">
        <v>113.5</v>
      </c>
      <c r="E465">
        <v>114.33</v>
      </c>
      <c r="F465">
        <v>113.18</v>
      </c>
      <c r="G465">
        <v>114.19</v>
      </c>
      <c r="H465">
        <v>131091100</v>
      </c>
      <c r="I465">
        <v>110.84</v>
      </c>
      <c r="O465">
        <f t="shared" si="13"/>
        <v>4.2584035516897599E-3</v>
      </c>
    </row>
    <row r="466" spans="3:15">
      <c r="C466" s="2">
        <v>38722</v>
      </c>
      <c r="D466">
        <v>113.52</v>
      </c>
      <c r="E466">
        <v>113.99</v>
      </c>
      <c r="F466">
        <v>113.43</v>
      </c>
      <c r="G466">
        <v>113.71</v>
      </c>
      <c r="H466">
        <v>116074400</v>
      </c>
      <c r="I466">
        <v>110.37</v>
      </c>
      <c r="O466">
        <f t="shared" si="13"/>
        <v>6.3463281958302253E-4</v>
      </c>
    </row>
    <row r="467" spans="3:15">
      <c r="C467" s="2">
        <v>38721</v>
      </c>
      <c r="D467">
        <v>113.26</v>
      </c>
      <c r="E467">
        <v>113.68</v>
      </c>
      <c r="F467">
        <v>112.85</v>
      </c>
      <c r="G467">
        <v>113.63</v>
      </c>
      <c r="H467">
        <v>111579900</v>
      </c>
      <c r="I467">
        <v>110.3</v>
      </c>
      <c r="O467">
        <f t="shared" si="13"/>
        <v>2.6361239887282249E-3</v>
      </c>
    </row>
    <row r="468" spans="3:15">
      <c r="C468" s="2">
        <v>38720</v>
      </c>
      <c r="D468">
        <v>112.37</v>
      </c>
      <c r="E468">
        <v>113.39</v>
      </c>
      <c r="F468">
        <v>111.51</v>
      </c>
      <c r="G468">
        <v>113.33</v>
      </c>
      <c r="H468">
        <v>118944600</v>
      </c>
      <c r="I468">
        <v>110.01</v>
      </c>
    </row>
    <row r="469" spans="3:15" ht="15">
      <c r="C469" t="s">
        <v>10</v>
      </c>
    </row>
    <row r="470" spans="3:15">
      <c r="C470" t="s">
        <v>11</v>
      </c>
    </row>
  </sheetData>
  <sheetCalcPr fullCalcOnLoad="1"/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2:W466"/>
  <sheetViews>
    <sheetView tabSelected="1" topLeftCell="P1" workbookViewId="0">
      <selection activeCell="U4" sqref="U4:U124"/>
    </sheetView>
  </sheetViews>
  <sheetFormatPr baseColWidth="10" defaultRowHeight="13"/>
  <cols>
    <col min="22" max="22" width="12.28515625" bestFit="1" customWidth="1"/>
  </cols>
  <sheetData>
    <row r="2" spans="3:23">
      <c r="V2" t="s">
        <v>23</v>
      </c>
      <c r="W2">
        <v>2E-3</v>
      </c>
    </row>
    <row r="3" spans="3:23">
      <c r="C3" t="s">
        <v>20</v>
      </c>
      <c r="D3" t="s">
        <v>21</v>
      </c>
      <c r="V3" t="s">
        <v>0</v>
      </c>
      <c r="W3">
        <v>0.01</v>
      </c>
    </row>
    <row r="4" spans="3:23">
      <c r="C4">
        <v>1.6104672160751319E-2</v>
      </c>
      <c r="D4">
        <v>1.6311475409836025E-2</v>
      </c>
      <c r="S4">
        <v>-0.06</v>
      </c>
      <c r="T4">
        <f t="array" ref="T4:T125">FREQUENCY(C4:C466,S4:S124)</f>
        <v>1</v>
      </c>
      <c r="U4">
        <f>T4/$T$126/0.001</f>
        <v>2.1598272138228944</v>
      </c>
      <c r="V4">
        <f>1/EXP(((S4+S5)/2-mu)^2/2/sigma^2)/SQRT(2*PI())/sigma</f>
        <v>2.4426348268070529E-7</v>
      </c>
    </row>
    <row r="5" spans="3:23">
      <c r="C5">
        <v>-2.7942232506183662E-2</v>
      </c>
      <c r="D5">
        <v>-2.7888446215139442E-2</v>
      </c>
      <c r="S5">
        <v>-5.8999999999999997E-2</v>
      </c>
      <c r="T5">
        <v>0</v>
      </c>
      <c r="U5">
        <f t="shared" ref="U5:U68" si="0">T5/$T$126/0.001</f>
        <v>0</v>
      </c>
      <c r="V5">
        <f t="shared" ref="V5:V68" si="1">1/EXP(((S5+S6)/2-mu)^2/2/sigma^2)/SQRT(2*PI())/sigma</f>
        <v>4.4955018310132454E-7</v>
      </c>
    </row>
    <row r="6" spans="3:23">
      <c r="C6">
        <v>-2.4737567018652363E-2</v>
      </c>
      <c r="D6">
        <v>-2.4105754276827328E-2</v>
      </c>
      <c r="S6">
        <v>-5.8000000000000003E-2</v>
      </c>
      <c r="T6">
        <v>0</v>
      </c>
      <c r="U6">
        <f t="shared" si="0"/>
        <v>0</v>
      </c>
      <c r="V6">
        <f t="shared" si="1"/>
        <v>8.1913384034791715E-7</v>
      </c>
    </row>
    <row r="7" spans="3:23">
      <c r="C7">
        <v>3.8922924824262995E-4</v>
      </c>
      <c r="D7">
        <v>-2.3322708543886447E-4</v>
      </c>
      <c r="S7">
        <v>-5.7000000000000002E-2</v>
      </c>
      <c r="T7">
        <v>0</v>
      </c>
      <c r="U7">
        <f t="shared" si="0"/>
        <v>0</v>
      </c>
      <c r="V7">
        <f t="shared" si="1"/>
        <v>1.4777079586480002E-6</v>
      </c>
    </row>
    <row r="8" spans="3:23">
      <c r="C8">
        <v>3.4291465378421836E-2</v>
      </c>
      <c r="D8">
        <v>3.483507642799677E-2</v>
      </c>
      <c r="S8">
        <v>-5.6000000000000001E-2</v>
      </c>
      <c r="T8">
        <v>0</v>
      </c>
      <c r="U8">
        <f t="shared" si="0"/>
        <v>0</v>
      </c>
      <c r="V8">
        <f t="shared" si="1"/>
        <v>2.6392432035705734E-6</v>
      </c>
    </row>
    <row r="9" spans="3:23">
      <c r="C9">
        <v>1.0536593303771243E-2</v>
      </c>
      <c r="D9">
        <v>1.0158472165786267E-2</v>
      </c>
      <c r="S9">
        <v>-5.5E-2</v>
      </c>
      <c r="T9">
        <v>0</v>
      </c>
      <c r="U9">
        <f t="shared" si="0"/>
        <v>0</v>
      </c>
      <c r="V9">
        <f t="shared" si="1"/>
        <v>4.6668867975942652E-6</v>
      </c>
    </row>
    <row r="10" spans="3:23">
      <c r="C10">
        <v>-2.0044809797558662E-2</v>
      </c>
      <c r="D10">
        <v>-1.9443780380906828E-2</v>
      </c>
      <c r="S10">
        <v>-5.3999999999999999E-2</v>
      </c>
      <c r="T10">
        <v>0</v>
      </c>
      <c r="U10">
        <f t="shared" si="0"/>
        <v>0</v>
      </c>
      <c r="V10">
        <f t="shared" si="1"/>
        <v>8.1701903785432181E-6</v>
      </c>
    </row>
    <row r="11" spans="3:23">
      <c r="C11">
        <v>1.2873006258833074E-2</v>
      </c>
      <c r="D11">
        <v>1.2261030894571236E-2</v>
      </c>
      <c r="S11">
        <v>-5.2999999999999999E-2</v>
      </c>
      <c r="T11">
        <v>0</v>
      </c>
      <c r="U11">
        <f t="shared" si="0"/>
        <v>0</v>
      </c>
      <c r="V11">
        <f t="shared" si="1"/>
        <v>1.41610071301612E-5</v>
      </c>
    </row>
    <row r="12" spans="3:23">
      <c r="C12">
        <v>1.8808777429467002E-2</v>
      </c>
      <c r="D12">
        <v>1.8987341772151917E-2</v>
      </c>
      <c r="S12">
        <v>-5.1999999999999998E-2</v>
      </c>
      <c r="T12">
        <v>0</v>
      </c>
      <c r="U12">
        <f t="shared" si="0"/>
        <v>0</v>
      </c>
      <c r="V12">
        <f t="shared" si="1"/>
        <v>2.4300385410805356E-5</v>
      </c>
    </row>
    <row r="13" spans="3:23">
      <c r="C13">
        <v>4.5541706615532043E-3</v>
      </c>
      <c r="D13">
        <v>4.3754643771155054E-3</v>
      </c>
      <c r="S13">
        <v>-5.0999999999999997E-2</v>
      </c>
      <c r="T13">
        <v>0</v>
      </c>
      <c r="U13">
        <f t="shared" si="0"/>
        <v>0</v>
      </c>
      <c r="V13">
        <f t="shared" si="1"/>
        <v>4.128470988629991E-5</v>
      </c>
    </row>
    <row r="14" spans="3:23">
      <c r="C14">
        <v>-1.2649137410435945E-2</v>
      </c>
      <c r="D14">
        <v>-1.1829009626366477E-2</v>
      </c>
      <c r="S14">
        <v>-0.05</v>
      </c>
      <c r="T14">
        <v>0</v>
      </c>
      <c r="U14">
        <f t="shared" si="0"/>
        <v>0</v>
      </c>
      <c r="V14">
        <f t="shared" si="1"/>
        <v>6.9442023538553394E-5</v>
      </c>
    </row>
    <row r="15" spans="3:23">
      <c r="C15">
        <v>2.0418699931715779E-2</v>
      </c>
      <c r="D15">
        <v>1.9545870415037796E-2</v>
      </c>
      <c r="S15">
        <v>-4.9000000000000002E-2</v>
      </c>
      <c r="T15">
        <v>0</v>
      </c>
      <c r="U15">
        <f t="shared" si="0"/>
        <v>0</v>
      </c>
      <c r="V15">
        <f t="shared" si="1"/>
        <v>1.1564119035797792E-4</v>
      </c>
    </row>
    <row r="16" spans="3:23">
      <c r="C16">
        <v>-1.936990641689398E-2</v>
      </c>
      <c r="D16">
        <v>-1.9091131598270288E-2</v>
      </c>
      <c r="S16">
        <v>-4.8000000000000001E-2</v>
      </c>
      <c r="T16">
        <v>0</v>
      </c>
      <c r="U16">
        <f t="shared" si="0"/>
        <v>0</v>
      </c>
      <c r="V16">
        <f t="shared" si="1"/>
        <v>1.9066009031228109E-4</v>
      </c>
    </row>
    <row r="17" spans="3:22">
      <c r="C17">
        <v>1.7380323347124475E-2</v>
      </c>
      <c r="D17">
        <v>1.7094017094016995E-2</v>
      </c>
      <c r="S17">
        <v>-4.7E-2</v>
      </c>
      <c r="T17">
        <v>1</v>
      </c>
      <c r="U17">
        <f t="shared" si="0"/>
        <v>2.1598272138228944</v>
      </c>
      <c r="V17">
        <f t="shared" si="1"/>
        <v>3.1121755791489394E-4</v>
      </c>
    </row>
    <row r="18" spans="3:22">
      <c r="C18">
        <v>-2.9737005591219034E-3</v>
      </c>
      <c r="D18">
        <v>-1.9875776397515104E-3</v>
      </c>
      <c r="S18">
        <v>-4.5999999999999999E-2</v>
      </c>
      <c r="T18">
        <v>0</v>
      </c>
      <c r="U18">
        <f t="shared" si="0"/>
        <v>0</v>
      </c>
      <c r="V18">
        <f t="shared" si="1"/>
        <v>5.0295072885924461E-4</v>
      </c>
    </row>
    <row r="19" spans="3:22">
      <c r="C19">
        <v>9.7947371062449082E-3</v>
      </c>
      <c r="D19">
        <v>8.7719298245613787E-3</v>
      </c>
      <c r="S19">
        <v>-4.4999999999999998E-2</v>
      </c>
      <c r="T19">
        <v>0</v>
      </c>
      <c r="U19">
        <f t="shared" si="0"/>
        <v>0</v>
      </c>
      <c r="V19">
        <f t="shared" si="1"/>
        <v>8.0471824564923083E-4</v>
      </c>
    </row>
    <row r="20" spans="3:22">
      <c r="C20">
        <v>5.4398312815394183E-4</v>
      </c>
      <c r="D20">
        <v>1.0035122930256277E-3</v>
      </c>
      <c r="S20">
        <v>-4.3999999999999997E-2</v>
      </c>
      <c r="T20">
        <v>2</v>
      </c>
      <c r="U20">
        <f t="shared" si="0"/>
        <v>4.3196544276457889</v>
      </c>
      <c r="V20">
        <f t="shared" si="1"/>
        <v>1.2747332381833443E-3</v>
      </c>
    </row>
    <row r="21" spans="3:22">
      <c r="C21">
        <v>3.4124937254426863E-2</v>
      </c>
      <c r="D21">
        <v>3.344568317345091E-2</v>
      </c>
      <c r="S21">
        <v>-4.2999999999999997E-2</v>
      </c>
      <c r="T21">
        <v>0</v>
      </c>
      <c r="U21">
        <f t="shared" si="0"/>
        <v>0</v>
      </c>
      <c r="V21">
        <f t="shared" si="1"/>
        <v>1.9991796706922823E-3</v>
      </c>
    </row>
    <row r="22" spans="3:22">
      <c r="C22">
        <v>-8.163300342498082E-3</v>
      </c>
      <c r="D22">
        <v>-6.6958537213494818E-3</v>
      </c>
      <c r="S22">
        <v>-4.2000000000000003E-2</v>
      </c>
      <c r="T22">
        <v>0</v>
      </c>
      <c r="U22">
        <f t="shared" si="0"/>
        <v>0</v>
      </c>
      <c r="V22">
        <f t="shared" si="1"/>
        <v>3.1041407057850155E-3</v>
      </c>
    </row>
    <row r="23" spans="3:22">
      <c r="C23">
        <v>1.8303715811648344E-2</v>
      </c>
      <c r="D23">
        <v>1.8091242789722017E-2</v>
      </c>
      <c r="S23">
        <v>-4.1000000000000002E-2</v>
      </c>
      <c r="T23">
        <v>0</v>
      </c>
      <c r="U23">
        <f t="shared" si="0"/>
        <v>0</v>
      </c>
      <c r="V23">
        <f t="shared" si="1"/>
        <v>4.7718636541204864E-3</v>
      </c>
    </row>
    <row r="24" spans="3:22">
      <c r="C24">
        <v>1.7865563414742582E-2</v>
      </c>
      <c r="D24">
        <v>1.8515221648566834E-2</v>
      </c>
      <c r="S24">
        <v>-0.04</v>
      </c>
      <c r="T24">
        <v>0</v>
      </c>
      <c r="U24">
        <f t="shared" si="0"/>
        <v>0</v>
      </c>
      <c r="V24">
        <f t="shared" si="1"/>
        <v>7.2625930302252471E-3</v>
      </c>
    </row>
    <row r="25" spans="3:22">
      <c r="C25">
        <v>2.2488469201168114E-2</v>
      </c>
      <c r="D25">
        <v>2.1923041935777279E-2</v>
      </c>
      <c r="S25">
        <v>-3.9E-2</v>
      </c>
      <c r="T25">
        <v>0</v>
      </c>
      <c r="U25">
        <f t="shared" si="0"/>
        <v>0</v>
      </c>
      <c r="V25">
        <f t="shared" si="1"/>
        <v>1.0943404343980055E-2</v>
      </c>
    </row>
    <row r="26" spans="3:22">
      <c r="C26">
        <v>-2.8450973113432722E-2</v>
      </c>
      <c r="D26">
        <v>-2.8457799381352174E-2</v>
      </c>
      <c r="S26">
        <v>-3.7999999999999999E-2</v>
      </c>
      <c r="T26">
        <v>1</v>
      </c>
      <c r="U26">
        <f t="shared" si="0"/>
        <v>2.1598272138228944</v>
      </c>
      <c r="V26">
        <f t="shared" si="1"/>
        <v>1.6325640876624213E-2</v>
      </c>
    </row>
    <row r="27" spans="3:22">
      <c r="C27">
        <v>-2.4974146845915215E-2</v>
      </c>
      <c r="D27">
        <v>-2.4989228780697901E-2</v>
      </c>
      <c r="S27">
        <v>-3.6999999999999998E-2</v>
      </c>
      <c r="T27">
        <v>0</v>
      </c>
      <c r="U27">
        <f t="shared" si="0"/>
        <v>0</v>
      </c>
      <c r="V27">
        <f t="shared" si="1"/>
        <v>2.4112658022599345E-2</v>
      </c>
    </row>
    <row r="28" spans="3:22">
      <c r="C28">
        <v>8.1142598995709563E-3</v>
      </c>
      <c r="D28">
        <v>7.9034219211394519E-3</v>
      </c>
      <c r="S28">
        <v>-3.5999999999999997E-2</v>
      </c>
      <c r="T28">
        <v>0</v>
      </c>
      <c r="U28">
        <f t="shared" si="0"/>
        <v>0</v>
      </c>
      <c r="V28">
        <f t="shared" si="1"/>
        <v>3.5259568236744483E-2</v>
      </c>
    </row>
    <row r="29" spans="3:22">
      <c r="C29">
        <v>-2.0691180724531778E-2</v>
      </c>
      <c r="D29">
        <v>-2.0418580908626898E-2</v>
      </c>
      <c r="S29">
        <v>-3.5000000000000003E-2</v>
      </c>
      <c r="T29">
        <v>0</v>
      </c>
      <c r="U29">
        <f t="shared" si="0"/>
        <v>0</v>
      </c>
      <c r="V29">
        <f t="shared" si="1"/>
        <v>5.1046497434418463E-2</v>
      </c>
    </row>
    <row r="30" spans="3:22">
      <c r="C30">
        <v>1.0688335698009426E-2</v>
      </c>
      <c r="D30">
        <v>1.1183757742601613E-2</v>
      </c>
      <c r="S30">
        <v>-3.4000000000000002E-2</v>
      </c>
      <c r="T30">
        <v>1</v>
      </c>
      <c r="U30">
        <f t="shared" si="0"/>
        <v>2.1598272138228944</v>
      </c>
      <c r="V30">
        <f t="shared" si="1"/>
        <v>7.3166446283030956E-2</v>
      </c>
    </row>
    <row r="31" spans="3:22">
      <c r="C31">
        <v>2.3336237163749621E-2</v>
      </c>
      <c r="D31">
        <v>2.3780165580412089E-2</v>
      </c>
      <c r="S31">
        <v>-3.3000000000000002E-2</v>
      </c>
      <c r="T31">
        <v>0</v>
      </c>
      <c r="U31">
        <f t="shared" si="0"/>
        <v>0</v>
      </c>
      <c r="V31">
        <f t="shared" si="1"/>
        <v>0.10382812956614114</v>
      </c>
    </row>
    <row r="32" spans="3:22">
      <c r="C32">
        <v>6.0820142356316784E-3</v>
      </c>
      <c r="D32">
        <v>6.0251639199008222E-3</v>
      </c>
      <c r="S32">
        <v>-3.2000000000000001E-2</v>
      </c>
      <c r="T32">
        <v>1</v>
      </c>
      <c r="U32">
        <f t="shared" si="0"/>
        <v>2.1598272138228944</v>
      </c>
      <c r="V32">
        <f t="shared" si="1"/>
        <v>0.14587308046667447</v>
      </c>
    </row>
    <row r="33" spans="3:22">
      <c r="C33">
        <v>-3.1883163632623716E-2</v>
      </c>
      <c r="D33">
        <v>-3.2324444825516559E-2</v>
      </c>
      <c r="S33">
        <v>-3.1E-2</v>
      </c>
      <c r="T33">
        <v>3</v>
      </c>
      <c r="U33">
        <f t="shared" si="0"/>
        <v>6.4794816414686824</v>
      </c>
      <c r="V33">
        <f t="shared" si="1"/>
        <v>0.20290480572997677</v>
      </c>
    </row>
    <row r="34" spans="3:22">
      <c r="C34">
        <v>-2.939047825038053E-2</v>
      </c>
      <c r="D34">
        <v>-2.9458267454439597E-2</v>
      </c>
      <c r="S34">
        <v>-0.03</v>
      </c>
      <c r="T34">
        <v>0</v>
      </c>
      <c r="U34">
        <f t="shared" si="0"/>
        <v>0</v>
      </c>
      <c r="V34">
        <f t="shared" si="1"/>
        <v>0.27942584148794469</v>
      </c>
    </row>
    <row r="35" spans="3:22">
      <c r="C35">
        <v>-1.6610054065725984E-3</v>
      </c>
      <c r="D35">
        <v>-1.1636605435957157E-3</v>
      </c>
      <c r="S35">
        <v>-2.9000000000000001E-2</v>
      </c>
      <c r="T35">
        <v>1</v>
      </c>
      <c r="U35">
        <f t="shared" si="0"/>
        <v>2.1598272138228944</v>
      </c>
      <c r="V35">
        <f t="shared" si="1"/>
        <v>0.38097620982218067</v>
      </c>
    </row>
    <row r="36" spans="3:22">
      <c r="C36">
        <v>-9.8025509658638283E-3</v>
      </c>
      <c r="D36">
        <v>-9.9572086899275321E-3</v>
      </c>
      <c r="S36">
        <v>-2.8000000000000001E-2</v>
      </c>
      <c r="T36">
        <v>3</v>
      </c>
      <c r="U36">
        <f t="shared" si="0"/>
        <v>6.4794816414686824</v>
      </c>
      <c r="V36">
        <f t="shared" si="1"/>
        <v>0.51426409230539438</v>
      </c>
    </row>
    <row r="37" spans="3:22">
      <c r="C37">
        <v>5.7066768118699636E-3</v>
      </c>
      <c r="D37">
        <v>5.8769969373395721E-3</v>
      </c>
      <c r="S37">
        <v>-2.7E-2</v>
      </c>
      <c r="T37">
        <v>1</v>
      </c>
      <c r="U37">
        <f t="shared" si="0"/>
        <v>2.1598272138228944</v>
      </c>
      <c r="V37">
        <f t="shared" si="1"/>
        <v>0.68727666906139828</v>
      </c>
    </row>
    <row r="38" spans="3:22">
      <c r="C38">
        <v>1.7187131944677993E-2</v>
      </c>
      <c r="D38">
        <v>1.7261704277534498E-2</v>
      </c>
      <c r="S38">
        <v>-2.5999999999999999E-2</v>
      </c>
      <c r="T38">
        <v>1</v>
      </c>
      <c r="U38">
        <f t="shared" si="0"/>
        <v>2.1598272138228944</v>
      </c>
      <c r="V38">
        <f t="shared" si="1"/>
        <v>0.9093562501591046</v>
      </c>
    </row>
    <row r="39" spans="3:22">
      <c r="C39">
        <v>1.3479754789533515E-2</v>
      </c>
      <c r="D39">
        <v>1.3916161529924099E-2</v>
      </c>
      <c r="S39">
        <v>-2.5000000000000001E-2</v>
      </c>
      <c r="T39">
        <v>2</v>
      </c>
      <c r="U39">
        <f t="shared" si="0"/>
        <v>4.3196544276457889</v>
      </c>
      <c r="V39">
        <f t="shared" si="1"/>
        <v>1.1912243607605169</v>
      </c>
    </row>
    <row r="40" spans="3:22">
      <c r="C40">
        <v>9.1200839736033015E-3</v>
      </c>
      <c r="D40">
        <v>9.1324200913242212E-3</v>
      </c>
      <c r="S40">
        <v>-2.4E-2</v>
      </c>
      <c r="T40">
        <v>2</v>
      </c>
      <c r="U40">
        <f t="shared" si="0"/>
        <v>4.3196544276457889</v>
      </c>
      <c r="V40">
        <f t="shared" si="1"/>
        <v>1.5449347134395168</v>
      </c>
    </row>
    <row r="41" spans="3:22">
      <c r="C41">
        <v>6.9656827495386221E-3</v>
      </c>
      <c r="D41">
        <v>6.5036420395421443E-3</v>
      </c>
      <c r="S41">
        <v>-2.3E-2</v>
      </c>
      <c r="T41">
        <v>2</v>
      </c>
      <c r="U41">
        <f t="shared" si="0"/>
        <v>4.3196544276457889</v>
      </c>
      <c r="V41">
        <f t="shared" si="1"/>
        <v>1.9837354391795319</v>
      </c>
    </row>
    <row r="42" spans="3:22">
      <c r="C42">
        <v>-2.6705455771987581E-2</v>
      </c>
      <c r="D42">
        <v>-2.6260238115342512E-2</v>
      </c>
      <c r="S42">
        <v>-2.1999999999999999E-2</v>
      </c>
      <c r="T42">
        <v>2</v>
      </c>
      <c r="U42">
        <f t="shared" si="0"/>
        <v>4.3196544276457889</v>
      </c>
      <c r="V42">
        <f t="shared" si="1"/>
        <v>2.5218219915194391</v>
      </c>
    </row>
    <row r="43" spans="3:22">
      <c r="C43">
        <v>-1.061220403463967E-2</v>
      </c>
      <c r="D43">
        <v>-1.0361828361326939E-2</v>
      </c>
      <c r="S43">
        <v>-2.1000000000000001E-2</v>
      </c>
      <c r="T43">
        <v>0</v>
      </c>
      <c r="U43">
        <f t="shared" si="0"/>
        <v>0</v>
      </c>
      <c r="V43">
        <f t="shared" si="1"/>
        <v>3.1739651835667431</v>
      </c>
    </row>
    <row r="44" spans="3:22">
      <c r="C44">
        <v>2.8646459098554702E-2</v>
      </c>
      <c r="D44">
        <v>2.8181115216083866E-2</v>
      </c>
      <c r="S44">
        <v>-0.02</v>
      </c>
      <c r="T44">
        <v>4</v>
      </c>
      <c r="U44">
        <f t="shared" si="0"/>
        <v>8.6393088552915778</v>
      </c>
      <c r="V44">
        <f t="shared" si="1"/>
        <v>3.9550041589370246</v>
      </c>
    </row>
    <row r="45" spans="3:22">
      <c r="C45">
        <v>-7.4363058681227098E-3</v>
      </c>
      <c r="D45">
        <v>-7.2500852951210707E-3</v>
      </c>
      <c r="S45">
        <v>-1.9E-2</v>
      </c>
      <c r="T45">
        <v>2</v>
      </c>
      <c r="U45">
        <f t="shared" si="0"/>
        <v>4.3196544276457889</v>
      </c>
      <c r="V45">
        <f t="shared" si="1"/>
        <v>4.8792018579182788</v>
      </c>
    </row>
    <row r="46" spans="3:22">
      <c r="C46">
        <v>-2.5281878414506603E-2</v>
      </c>
      <c r="D46">
        <v>-2.5598404255319136E-2</v>
      </c>
      <c r="S46">
        <v>-1.7999999999999999E-2</v>
      </c>
      <c r="T46">
        <v>4</v>
      </c>
      <c r="U46">
        <f t="shared" si="0"/>
        <v>8.6393088552915778</v>
      </c>
      <c r="V46">
        <f t="shared" si="1"/>
        <v>5.9594706068816041</v>
      </c>
    </row>
    <row r="47" spans="3:22">
      <c r="C47">
        <v>-1.1871456817268191E-2</v>
      </c>
      <c r="D47">
        <v>-1.0444937906077886E-2</v>
      </c>
      <c r="S47">
        <v>-1.7000000000000001E-2</v>
      </c>
      <c r="T47">
        <v>3</v>
      </c>
      <c r="U47">
        <f t="shared" si="0"/>
        <v>6.4794816414686824</v>
      </c>
      <c r="V47">
        <f t="shared" si="1"/>
        <v>7.2064874336217981</v>
      </c>
    </row>
    <row r="48" spans="3:22">
      <c r="C48">
        <v>4.9220063977838827E-3</v>
      </c>
      <c r="D48">
        <v>4.4609665427509815E-3</v>
      </c>
      <c r="S48">
        <v>-1.6E-2</v>
      </c>
      <c r="T48">
        <v>6</v>
      </c>
      <c r="U48">
        <f t="shared" si="0"/>
        <v>12.958963282937365</v>
      </c>
      <c r="V48">
        <f t="shared" si="1"/>
        <v>8.6277318826511493</v>
      </c>
    </row>
    <row r="49" spans="3:22">
      <c r="C49">
        <v>2.3469522676187902E-3</v>
      </c>
      <c r="D49">
        <v>2.567500414112989E-3</v>
      </c>
      <c r="S49">
        <v>-1.4999999999999999E-2</v>
      </c>
      <c r="T49">
        <v>5</v>
      </c>
      <c r="U49">
        <f t="shared" si="0"/>
        <v>10.79913606911447</v>
      </c>
      <c r="V49">
        <f t="shared" si="1"/>
        <v>10.226492456397802</v>
      </c>
    </row>
    <row r="50" spans="3:22">
      <c r="C50">
        <v>2.8280081577158375E-2</v>
      </c>
      <c r="D50">
        <v>2.88002726653033E-2</v>
      </c>
      <c r="S50">
        <v>-1.4E-2</v>
      </c>
      <c r="T50">
        <v>4</v>
      </c>
      <c r="U50">
        <f t="shared" si="0"/>
        <v>8.6393088552915778</v>
      </c>
      <c r="V50">
        <f t="shared" si="1"/>
        <v>12.000900069698561</v>
      </c>
    </row>
    <row r="51" spans="3:22">
      <c r="C51">
        <v>1.5121585135473162E-2</v>
      </c>
      <c r="D51">
        <v>1.452282157676342E-2</v>
      </c>
      <c r="S51">
        <v>-1.2999999999999999E-2</v>
      </c>
      <c r="T51">
        <v>2</v>
      </c>
      <c r="U51">
        <f t="shared" si="0"/>
        <v>4.3196544276457889</v>
      </c>
      <c r="V51">
        <f t="shared" si="1"/>
        <v>13.943056644536028</v>
      </c>
    </row>
    <row r="52" spans="3:22">
      <c r="C52">
        <v>-1.556555706521733E-2</v>
      </c>
      <c r="D52">
        <v>-1.5237933089299329E-2</v>
      </c>
      <c r="S52">
        <v>-1.2E-2</v>
      </c>
      <c r="T52">
        <v>6</v>
      </c>
      <c r="U52">
        <f t="shared" si="0"/>
        <v>12.958963282937365</v>
      </c>
      <c r="V52">
        <f t="shared" si="1"/>
        <v>16.038332734191961</v>
      </c>
    </row>
    <row r="53" spans="3:22">
      <c r="C53">
        <v>1.3119972469565967E-2</v>
      </c>
      <c r="D53">
        <v>1.4071132596685043E-2</v>
      </c>
      <c r="S53">
        <v>-1.0999999999999999E-2</v>
      </c>
      <c r="T53">
        <v>9</v>
      </c>
      <c r="U53">
        <f t="shared" si="0"/>
        <v>19.438444924406046</v>
      </c>
      <c r="V53">
        <f t="shared" si="1"/>
        <v>18.264908538902191</v>
      </c>
    </row>
    <row r="54" spans="3:22">
      <c r="C54">
        <v>3.4284849886992555E-2</v>
      </c>
      <c r="D54">
        <v>3.2902362906821199E-2</v>
      </c>
      <c r="S54">
        <v>-0.01</v>
      </c>
      <c r="T54">
        <v>6</v>
      </c>
      <c r="U54">
        <f t="shared" si="0"/>
        <v>12.958963282937365</v>
      </c>
      <c r="V54">
        <f t="shared" si="1"/>
        <v>20.593626871997479</v>
      </c>
    </row>
    <row r="55" spans="3:22">
      <c r="C55">
        <v>2.5811504810727229E-4</v>
      </c>
      <c r="D55">
        <v>8.0314117437090319E-4</v>
      </c>
      <c r="S55">
        <v>-8.9999999999999993E-3</v>
      </c>
      <c r="T55">
        <v>6</v>
      </c>
      <c r="U55">
        <f t="shared" si="0"/>
        <v>12.958963282937365</v>
      </c>
      <c r="V55">
        <f t="shared" si="1"/>
        <v>22.988214068423307</v>
      </c>
    </row>
    <row r="56" spans="3:22">
      <c r="C56">
        <v>-1.5008986104414252E-2</v>
      </c>
      <c r="D56">
        <v>-1.6327247191011231E-2</v>
      </c>
      <c r="S56">
        <v>-8.0000000000000002E-3</v>
      </c>
      <c r="T56">
        <v>8</v>
      </c>
      <c r="U56">
        <f t="shared" si="0"/>
        <v>17.278617710583156</v>
      </c>
      <c r="V56">
        <f t="shared" si="1"/>
        <v>25.405905646918903</v>
      </c>
    </row>
    <row r="57" spans="3:22">
      <c r="C57">
        <v>-4.4593723039811045E-2</v>
      </c>
      <c r="D57">
        <v>-4.3091138177236421E-2</v>
      </c>
      <c r="S57">
        <v>-7.0000000000000001E-3</v>
      </c>
      <c r="T57">
        <v>6</v>
      </c>
      <c r="U57">
        <f t="shared" si="0"/>
        <v>12.958963282937365</v>
      </c>
      <c r="V57">
        <f t="shared" si="1"/>
        <v>27.798488613099646</v>
      </c>
    </row>
    <row r="58" spans="3:22">
      <c r="C58">
        <v>9.4738254133279888E-4</v>
      </c>
      <c r="D58">
        <v>6.7243842985625197E-4</v>
      </c>
      <c r="S58">
        <v>-6.0000000000000001E-3</v>
      </c>
      <c r="T58">
        <v>11</v>
      </c>
      <c r="U58">
        <f t="shared" si="0"/>
        <v>23.758099352051836</v>
      </c>
      <c r="V58">
        <f t="shared" si="1"/>
        <v>30.113743215480444</v>
      </c>
    </row>
    <row r="59" spans="3:22">
      <c r="C59">
        <v>-9.7385615488713214E-3</v>
      </c>
      <c r="D59">
        <v>-8.5833333333333421E-3</v>
      </c>
      <c r="S59">
        <v>-5.0000000000000001E-3</v>
      </c>
      <c r="T59">
        <v>12</v>
      </c>
      <c r="U59">
        <f t="shared" si="0"/>
        <v>25.91792656587473</v>
      </c>
      <c r="V59">
        <f t="shared" si="1"/>
        <v>32.297235966791433</v>
      </c>
    </row>
    <row r="60" spans="3:22">
      <c r="C60">
        <v>2.1784681161510392E-2</v>
      </c>
      <c r="D60">
        <v>2.1189685984171515E-2</v>
      </c>
      <c r="S60">
        <v>-4.0000000000000001E-3</v>
      </c>
      <c r="T60">
        <v>14</v>
      </c>
      <c r="U60">
        <f t="shared" si="0"/>
        <v>30.23758099352052</v>
      </c>
      <c r="V60">
        <f t="shared" si="1"/>
        <v>34.294385501938486</v>
      </c>
    </row>
    <row r="61" spans="3:22">
      <c r="C61">
        <v>5.2616318733795919E-3</v>
      </c>
      <c r="D61">
        <v>6.6820868671292818E-3</v>
      </c>
      <c r="S61">
        <v>-2.9999999999998999E-3</v>
      </c>
      <c r="T61">
        <v>12</v>
      </c>
      <c r="U61">
        <f t="shared" si="0"/>
        <v>25.91792656587473</v>
      </c>
      <c r="V61">
        <f t="shared" si="1"/>
        <v>36.052696246164963</v>
      </c>
    </row>
    <row r="62" spans="3:22">
      <c r="C62">
        <v>4.6290017488133148E-2</v>
      </c>
      <c r="D62">
        <v>4.4937785337033485E-2</v>
      </c>
      <c r="S62">
        <v>-1.9999999999998999E-3</v>
      </c>
      <c r="T62">
        <v>16</v>
      </c>
      <c r="U62">
        <f t="shared" si="0"/>
        <v>34.557235421166311</v>
      </c>
      <c r="V62">
        <f t="shared" si="1"/>
        <v>37.524034691693927</v>
      </c>
    </row>
    <row r="63" spans="3:22">
      <c r="C63">
        <v>-4.4152388425029623E-2</v>
      </c>
      <c r="D63">
        <v>-4.4233401779603027E-2</v>
      </c>
      <c r="S63">
        <v>-9.9999999999989702E-4</v>
      </c>
      <c r="T63">
        <v>26</v>
      </c>
      <c r="U63">
        <f t="shared" si="0"/>
        <v>56.155507559395247</v>
      </c>
      <c r="V63">
        <f t="shared" si="1"/>
        <v>38.666811680285015</v>
      </c>
    </row>
    <row r="64" spans="3:22">
      <c r="C64">
        <v>4.740678541439617E-2</v>
      </c>
      <c r="D64">
        <v>4.6561604584527114E-2</v>
      </c>
      <c r="S64">
        <v>1.0408340855860799E-16</v>
      </c>
      <c r="T64">
        <v>17</v>
      </c>
      <c r="U64">
        <f t="shared" si="0"/>
        <v>36.717062634989198</v>
      </c>
      <c r="V64">
        <f t="shared" si="1"/>
        <v>39.447933090788958</v>
      </c>
    </row>
    <row r="65" spans="3:22">
      <c r="C65">
        <v>-6.6634427787690367E-2</v>
      </c>
      <c r="D65">
        <v>-6.5126402142976617E-2</v>
      </c>
      <c r="S65">
        <v>1.0000000000001E-3</v>
      </c>
      <c r="T65">
        <v>34</v>
      </c>
      <c r="U65">
        <f t="shared" si="0"/>
        <v>73.434125269978395</v>
      </c>
      <c r="V65">
        <f t="shared" si="1"/>
        <v>39.844391409476422</v>
      </c>
    </row>
    <row r="66" spans="3:22">
      <c r="C66">
        <v>-5.7496646028967248E-4</v>
      </c>
      <c r="D66">
        <v>-1.5045135406219225E-3</v>
      </c>
      <c r="S66">
        <v>2.0000000000000998E-3</v>
      </c>
      <c r="T66">
        <v>18</v>
      </c>
      <c r="U66">
        <f t="shared" si="0"/>
        <v>38.876889848812091</v>
      </c>
      <c r="V66">
        <f t="shared" si="1"/>
        <v>39.84439140947638</v>
      </c>
    </row>
    <row r="67" spans="3:22">
      <c r="C67">
        <v>-4.7820429407937529E-2</v>
      </c>
      <c r="D67">
        <v>-4.6845124282982757E-2</v>
      </c>
      <c r="S67">
        <v>3.0000000000000998E-3</v>
      </c>
      <c r="T67">
        <v>23</v>
      </c>
      <c r="U67">
        <f t="shared" si="0"/>
        <v>49.676025917926566</v>
      </c>
      <c r="V67">
        <f t="shared" si="1"/>
        <v>39.447933090788837</v>
      </c>
    </row>
    <row r="68" spans="3:22">
      <c r="C68">
        <v>5.0157489733263939E-3</v>
      </c>
      <c r="D68">
        <v>5.4469721243190694E-3</v>
      </c>
      <c r="S68">
        <v>4.0000000000000998E-3</v>
      </c>
      <c r="T68">
        <v>21</v>
      </c>
      <c r="U68">
        <f t="shared" si="0"/>
        <v>45.356371490280779</v>
      </c>
      <c r="V68">
        <f t="shared" si="1"/>
        <v>38.66681168028483</v>
      </c>
    </row>
    <row r="69" spans="3:22">
      <c r="C69">
        <v>-2.5556747012292803E-2</v>
      </c>
      <c r="D69">
        <v>-2.560099906337809E-2</v>
      </c>
      <c r="S69">
        <v>5.0000000000000999E-3</v>
      </c>
      <c r="T69">
        <v>23</v>
      </c>
      <c r="U69">
        <f t="shared" ref="U69:U124" si="2">T69/$T$126/0.001</f>
        <v>49.676025917926566</v>
      </c>
      <c r="V69">
        <f t="shared" ref="V69:V124" si="3">1/EXP(((S69+S70)/2-mu)^2/2/sigma^2)/SQRT(2*PI())/sigma</f>
        <v>37.524034691693657</v>
      </c>
    </row>
    <row r="70" spans="3:22">
      <c r="C70">
        <v>-4.1322314049586145E-3</v>
      </c>
      <c r="D70">
        <v>-4.1971086584796525E-3</v>
      </c>
      <c r="S70">
        <v>6.0000000000000999E-3</v>
      </c>
      <c r="T70">
        <v>17</v>
      </c>
      <c r="U70">
        <f t="shared" si="2"/>
        <v>36.717062634989198</v>
      </c>
      <c r="V70">
        <f t="shared" si="3"/>
        <v>36.052696246164636</v>
      </c>
    </row>
    <row r="71" spans="3:22">
      <c r="C71">
        <v>-6.4505216542244375E-3</v>
      </c>
      <c r="D71">
        <v>-6.8699343882671921E-3</v>
      </c>
      <c r="S71">
        <v>7.0000000000000999E-3</v>
      </c>
      <c r="T71">
        <v>15</v>
      </c>
      <c r="U71">
        <f t="shared" si="2"/>
        <v>32.397408207343418</v>
      </c>
      <c r="V71">
        <f t="shared" si="3"/>
        <v>34.294385501938208</v>
      </c>
    </row>
    <row r="72" spans="3:22">
      <c r="C72">
        <v>-3.2339890718758109E-3</v>
      </c>
      <c r="D72">
        <v>-2.9246517355498765E-3</v>
      </c>
      <c r="S72">
        <v>8.0000000000001008E-3</v>
      </c>
      <c r="T72">
        <v>14</v>
      </c>
      <c r="U72">
        <f t="shared" si="2"/>
        <v>30.23758099352052</v>
      </c>
      <c r="V72">
        <f t="shared" si="3"/>
        <v>32.297235966791213</v>
      </c>
    </row>
    <row r="73" spans="3:22">
      <c r="C73">
        <v>-2.0308722615132779E-2</v>
      </c>
      <c r="D73">
        <v>-2.0431242460795987E-2</v>
      </c>
      <c r="S73">
        <v>9.0000000000001103E-3</v>
      </c>
      <c r="T73">
        <v>9</v>
      </c>
      <c r="U73">
        <f t="shared" si="2"/>
        <v>19.438444924406046</v>
      </c>
      <c r="V73">
        <f t="shared" si="3"/>
        <v>30.113743215480209</v>
      </c>
    </row>
    <row r="74" spans="3:22">
      <c r="C74">
        <v>-4.1048877324420781E-3</v>
      </c>
      <c r="D74">
        <v>-3.7554453958239453E-3</v>
      </c>
      <c r="S74">
        <v>1.0000000000000101E-2</v>
      </c>
      <c r="T74">
        <v>9</v>
      </c>
      <c r="U74">
        <f t="shared" si="2"/>
        <v>19.438444924406046</v>
      </c>
      <c r="V74">
        <f t="shared" si="3"/>
        <v>27.798488613099416</v>
      </c>
    </row>
    <row r="75" spans="3:22">
      <c r="C75">
        <v>-5.6430387652227614E-3</v>
      </c>
      <c r="D75">
        <v>-5.6016132646202112E-3</v>
      </c>
      <c r="S75">
        <v>1.10000000000001E-2</v>
      </c>
      <c r="T75">
        <v>9</v>
      </c>
      <c r="U75">
        <f t="shared" si="2"/>
        <v>19.438444924406046</v>
      </c>
      <c r="V75">
        <f t="shared" si="3"/>
        <v>25.405905646918658</v>
      </c>
    </row>
    <row r="76" spans="3:22">
      <c r="C76">
        <v>9.078731954160049E-4</v>
      </c>
      <c r="D76">
        <v>6.7264573991012691E-4</v>
      </c>
      <c r="S76">
        <v>1.2000000000000101E-2</v>
      </c>
      <c r="T76">
        <v>5</v>
      </c>
      <c r="U76">
        <f t="shared" si="2"/>
        <v>10.79913606911447</v>
      </c>
      <c r="V76">
        <f t="shared" si="3"/>
        <v>22.988214068423062</v>
      </c>
    </row>
    <row r="77" spans="3:22">
      <c r="C77">
        <v>1.3546129246364598E-2</v>
      </c>
      <c r="D77">
        <v>1.3866787906342446E-2</v>
      </c>
      <c r="S77">
        <v>1.30000000000001E-2</v>
      </c>
      <c r="T77">
        <v>8</v>
      </c>
      <c r="U77">
        <f t="shared" si="2"/>
        <v>17.278617710583156</v>
      </c>
      <c r="V77">
        <f t="shared" si="3"/>
        <v>20.593626871997245</v>
      </c>
    </row>
    <row r="78" spans="3:22">
      <c r="C78">
        <v>-6.7082224717923016E-4</v>
      </c>
      <c r="D78">
        <v>-6.0583112457411961E-4</v>
      </c>
      <c r="S78">
        <v>1.4000000000000099E-2</v>
      </c>
      <c r="T78">
        <v>10</v>
      </c>
      <c r="U78">
        <f t="shared" si="2"/>
        <v>21.598272138228939</v>
      </c>
      <c r="V78">
        <f t="shared" si="3"/>
        <v>18.264908538901967</v>
      </c>
    </row>
    <row r="79" spans="3:22">
      <c r="C79">
        <v>1.6308677534011492E-2</v>
      </c>
      <c r="D79">
        <v>1.6238263814068135E-2</v>
      </c>
      <c r="S79">
        <v>1.50000000000001E-2</v>
      </c>
      <c r="T79">
        <v>5</v>
      </c>
      <c r="U79">
        <f t="shared" si="2"/>
        <v>10.79913606911447</v>
      </c>
      <c r="V79">
        <f t="shared" si="3"/>
        <v>16.038332734191744</v>
      </c>
    </row>
    <row r="80" spans="3:22">
      <c r="C80">
        <v>-8.1298342121659123E-3</v>
      </c>
      <c r="D80">
        <v>-8.1673154721013143E-3</v>
      </c>
      <c r="S80">
        <v>1.6000000000000101E-2</v>
      </c>
      <c r="T80">
        <v>5</v>
      </c>
      <c r="U80">
        <f t="shared" si="2"/>
        <v>10.79913606911447</v>
      </c>
      <c r="V80">
        <f t="shared" si="3"/>
        <v>13.943056644535828</v>
      </c>
    </row>
    <row r="81" spans="3:22">
      <c r="C81">
        <v>5.5544095288303725E-3</v>
      </c>
      <c r="D81">
        <v>5.7577153385536626E-3</v>
      </c>
      <c r="S81">
        <v>1.7000000000000098E-2</v>
      </c>
      <c r="T81">
        <v>4</v>
      </c>
      <c r="U81">
        <f t="shared" si="2"/>
        <v>8.6393088552915778</v>
      </c>
      <c r="V81">
        <f t="shared" si="3"/>
        <v>12.000900069698377</v>
      </c>
    </row>
    <row r="82" spans="3:22">
      <c r="C82">
        <v>-6.7161460704854873E-3</v>
      </c>
      <c r="D82">
        <v>-6.8618481244282232E-3</v>
      </c>
      <c r="S82">
        <v>1.8000000000000099E-2</v>
      </c>
      <c r="T82">
        <v>4</v>
      </c>
      <c r="U82">
        <f t="shared" si="2"/>
        <v>8.6393088552915778</v>
      </c>
      <c r="V82">
        <f t="shared" si="3"/>
        <v>10.226492456397636</v>
      </c>
    </row>
    <row r="83" spans="3:22">
      <c r="C83">
        <v>3.1058737553667113E-3</v>
      </c>
      <c r="D83">
        <v>3.3659730722154051E-3</v>
      </c>
      <c r="S83">
        <v>1.90000000000001E-2</v>
      </c>
      <c r="T83">
        <v>3</v>
      </c>
      <c r="U83">
        <f t="shared" si="2"/>
        <v>6.4794816414686824</v>
      </c>
      <c r="V83">
        <f t="shared" si="3"/>
        <v>8.6277318826510037</v>
      </c>
    </row>
    <row r="84" spans="3:22">
      <c r="C84">
        <v>-4.4335311370301469E-3</v>
      </c>
      <c r="D84">
        <v>-4.3415340086830163E-3</v>
      </c>
      <c r="S84">
        <v>2.0000000000000101E-2</v>
      </c>
      <c r="T84">
        <v>1</v>
      </c>
      <c r="U84">
        <f t="shared" si="2"/>
        <v>2.1598272138228944</v>
      </c>
      <c r="V84">
        <f t="shared" si="3"/>
        <v>7.2064874336216675</v>
      </c>
    </row>
    <row r="85" spans="3:22">
      <c r="C85">
        <v>-1.8090489656198798E-2</v>
      </c>
      <c r="D85">
        <v>-1.8098870690300022E-2</v>
      </c>
      <c r="S85">
        <v>2.1000000000000098E-2</v>
      </c>
      <c r="T85">
        <v>2</v>
      </c>
      <c r="U85">
        <f t="shared" si="2"/>
        <v>4.3196544276457889</v>
      </c>
      <c r="V85">
        <f t="shared" si="3"/>
        <v>5.9594706068814913</v>
      </c>
    </row>
    <row r="86" spans="3:22">
      <c r="C86">
        <v>-6.961174088470517E-3</v>
      </c>
      <c r="D86">
        <v>-7.0548046933015642E-3</v>
      </c>
      <c r="S86">
        <v>2.2000000000000099E-2</v>
      </c>
      <c r="T86">
        <v>3</v>
      </c>
      <c r="U86">
        <f t="shared" si="2"/>
        <v>6.4794816414686824</v>
      </c>
      <c r="V86">
        <f t="shared" si="3"/>
        <v>4.8792018579181748</v>
      </c>
    </row>
    <row r="87" spans="3:22">
      <c r="C87">
        <v>1.0453846268723584E-2</v>
      </c>
      <c r="D87">
        <v>1.0354141656662631E-2</v>
      </c>
      <c r="S87">
        <v>2.30000000000001E-2</v>
      </c>
      <c r="T87">
        <v>3</v>
      </c>
      <c r="U87">
        <f t="shared" si="2"/>
        <v>6.4794816414686824</v>
      </c>
      <c r="V87">
        <f t="shared" si="3"/>
        <v>3.9550041589369367</v>
      </c>
    </row>
    <row r="88" spans="3:22">
      <c r="C88">
        <v>1.0015845965257856E-3</v>
      </c>
      <c r="D88">
        <v>1.2019230769230512E-3</v>
      </c>
      <c r="S88">
        <v>2.4000000000000101E-2</v>
      </c>
      <c r="T88">
        <v>2</v>
      </c>
      <c r="U88">
        <f t="shared" si="2"/>
        <v>4.3196544276457889</v>
      </c>
      <c r="V88">
        <f t="shared" si="3"/>
        <v>3.1739651835666738</v>
      </c>
    </row>
    <row r="89" spans="3:22">
      <c r="C89">
        <v>-1.3361499473750725E-3</v>
      </c>
      <c r="D89">
        <v>-8.256398708998366E-4</v>
      </c>
      <c r="S89">
        <v>2.5000000000000099E-2</v>
      </c>
      <c r="T89">
        <v>0</v>
      </c>
      <c r="U89">
        <f t="shared" si="2"/>
        <v>0</v>
      </c>
      <c r="V89">
        <f t="shared" si="3"/>
        <v>2.5218219915193822</v>
      </c>
    </row>
    <row r="90" spans="3:22">
      <c r="C90">
        <v>1.4409680155076305E-2</v>
      </c>
      <c r="D90">
        <v>1.4776449082184461E-2</v>
      </c>
      <c r="S90">
        <v>2.6000000000000099E-2</v>
      </c>
      <c r="T90">
        <v>1</v>
      </c>
      <c r="U90">
        <f t="shared" si="2"/>
        <v>2.1598272138228944</v>
      </c>
      <c r="V90">
        <f t="shared" si="3"/>
        <v>1.9837354391794848</v>
      </c>
    </row>
    <row r="91" spans="3:22">
      <c r="C91">
        <v>1.0119243389602357E-2</v>
      </c>
      <c r="D91">
        <v>9.5347943098806655E-3</v>
      </c>
      <c r="S91">
        <v>2.70000000000001E-2</v>
      </c>
      <c r="T91">
        <v>0</v>
      </c>
      <c r="U91">
        <f t="shared" si="2"/>
        <v>0</v>
      </c>
      <c r="V91">
        <f t="shared" si="3"/>
        <v>1.5449347134394777</v>
      </c>
    </row>
    <row r="92" spans="3:22">
      <c r="C92">
        <v>8.2827550571849488E-3</v>
      </c>
      <c r="D92">
        <v>8.6086551884598551E-3</v>
      </c>
      <c r="S92">
        <v>2.8000000000000101E-2</v>
      </c>
      <c r="T92">
        <v>0</v>
      </c>
      <c r="U92">
        <f t="shared" si="2"/>
        <v>0</v>
      </c>
      <c r="V92">
        <f t="shared" si="3"/>
        <v>1.1912243607604869</v>
      </c>
    </row>
    <row r="93" spans="3:22">
      <c r="C93">
        <v>1.2944301226466811E-2</v>
      </c>
      <c r="D93">
        <v>1.3042111879321154E-2</v>
      </c>
      <c r="S93">
        <v>2.9000000000000099E-2</v>
      </c>
      <c r="T93">
        <v>2</v>
      </c>
      <c r="U93">
        <f t="shared" si="2"/>
        <v>4.3196544276457889</v>
      </c>
      <c r="V93">
        <f t="shared" si="3"/>
        <v>0.90935625015908028</v>
      </c>
    </row>
    <row r="94" spans="3:22">
      <c r="C94">
        <v>9.1844376995544666E-3</v>
      </c>
      <c r="D94">
        <v>8.8776157260621793E-3</v>
      </c>
      <c r="S94">
        <v>3.00000000000001E-2</v>
      </c>
      <c r="T94">
        <v>2</v>
      </c>
      <c r="U94">
        <f t="shared" si="2"/>
        <v>4.3196544276457889</v>
      </c>
      <c r="V94">
        <f t="shared" si="3"/>
        <v>0.68727666906137763</v>
      </c>
    </row>
    <row r="95" spans="3:22">
      <c r="C95">
        <v>-1.1725749902610015E-2</v>
      </c>
      <c r="D95">
        <v>-1.1595111250391758E-2</v>
      </c>
      <c r="S95">
        <v>3.10000000000001E-2</v>
      </c>
      <c r="T95">
        <v>0</v>
      </c>
      <c r="U95">
        <f t="shared" si="2"/>
        <v>0</v>
      </c>
      <c r="V95">
        <f t="shared" si="3"/>
        <v>0.51426409230537973</v>
      </c>
    </row>
    <row r="96" spans="3:22">
      <c r="C96">
        <v>-2.8279752008329318E-3</v>
      </c>
      <c r="D96">
        <v>-2.8903991875633963E-3</v>
      </c>
      <c r="S96">
        <v>3.2000000000000098E-2</v>
      </c>
      <c r="T96">
        <v>1</v>
      </c>
      <c r="U96">
        <f t="shared" si="2"/>
        <v>2.1598272138228944</v>
      </c>
      <c r="V96">
        <f t="shared" si="3"/>
        <v>0.38097620982216995</v>
      </c>
    </row>
    <row r="97" spans="3:22">
      <c r="C97">
        <v>-6.4684451031245226E-3</v>
      </c>
      <c r="D97">
        <v>-5.9791893151111214E-3</v>
      </c>
      <c r="S97">
        <v>3.3000000000000099E-2</v>
      </c>
      <c r="T97">
        <v>1</v>
      </c>
      <c r="U97">
        <f t="shared" si="2"/>
        <v>2.1598272138228944</v>
      </c>
      <c r="V97">
        <f t="shared" si="3"/>
        <v>0.27942584148793603</v>
      </c>
    </row>
    <row r="98" spans="3:22">
      <c r="C98">
        <v>1.3423448793767079E-2</v>
      </c>
      <c r="D98">
        <v>1.3696473551637238E-2</v>
      </c>
      <c r="S98">
        <v>3.40000000000001E-2</v>
      </c>
      <c r="T98">
        <v>0</v>
      </c>
      <c r="U98">
        <f t="shared" si="2"/>
        <v>0</v>
      </c>
      <c r="V98">
        <f t="shared" si="3"/>
        <v>0.2029048057299703</v>
      </c>
    </row>
    <row r="99" spans="3:22">
      <c r="C99">
        <v>5.3952025167124653E-3</v>
      </c>
      <c r="D99">
        <v>5.0632911392405108E-3</v>
      </c>
      <c r="S99">
        <v>3.50000000000001E-2</v>
      </c>
      <c r="T99">
        <v>3</v>
      </c>
      <c r="U99">
        <f t="shared" si="2"/>
        <v>6.4794816414686824</v>
      </c>
      <c r="V99">
        <f t="shared" si="3"/>
        <v>0.1458730804666698</v>
      </c>
    </row>
    <row r="100" spans="3:22">
      <c r="C100">
        <v>3.0450285570034867E-3</v>
      </c>
      <c r="D100">
        <v>3.0153943818442283E-3</v>
      </c>
      <c r="S100">
        <v>3.6000000000000101E-2</v>
      </c>
      <c r="T100">
        <v>0</v>
      </c>
      <c r="U100">
        <f t="shared" si="2"/>
        <v>0</v>
      </c>
      <c r="V100">
        <f t="shared" si="3"/>
        <v>0.1038281295661376</v>
      </c>
    </row>
    <row r="101" spans="3:22">
      <c r="C101">
        <v>1.7543582367909683E-3</v>
      </c>
      <c r="D101">
        <v>2.2268172419277967E-3</v>
      </c>
      <c r="S101">
        <v>3.7000000000000102E-2</v>
      </c>
      <c r="T101">
        <v>0</v>
      </c>
      <c r="U101">
        <f t="shared" si="2"/>
        <v>0</v>
      </c>
      <c r="V101">
        <f t="shared" si="3"/>
        <v>7.3166446283028416E-2</v>
      </c>
    </row>
    <row r="102" spans="3:22">
      <c r="C102">
        <v>-1.743188365285302E-2</v>
      </c>
      <c r="D102">
        <v>-1.7809717231682669E-2</v>
      </c>
      <c r="S102">
        <v>3.8000000000000103E-2</v>
      </c>
      <c r="T102">
        <v>0</v>
      </c>
      <c r="U102">
        <f t="shared" si="2"/>
        <v>0</v>
      </c>
      <c r="V102">
        <f t="shared" si="3"/>
        <v>5.1046497434416652E-2</v>
      </c>
    </row>
    <row r="103" spans="3:22">
      <c r="C103">
        <v>1.261174842549709E-2</v>
      </c>
      <c r="D103">
        <v>1.2656225280810066E-2</v>
      </c>
      <c r="S103">
        <v>3.9000000000000097E-2</v>
      </c>
      <c r="T103">
        <v>0</v>
      </c>
      <c r="U103">
        <f t="shared" si="2"/>
        <v>0</v>
      </c>
      <c r="V103">
        <f t="shared" si="3"/>
        <v>3.5259568236743914E-2</v>
      </c>
    </row>
    <row r="104" spans="3:22">
      <c r="C104">
        <v>6.6877527577138037E-4</v>
      </c>
      <c r="D104">
        <v>7.9164027865744567E-4</v>
      </c>
      <c r="S104">
        <v>0.04</v>
      </c>
      <c r="T104">
        <v>0</v>
      </c>
      <c r="U104">
        <f t="shared" si="2"/>
        <v>0</v>
      </c>
      <c r="V104">
        <f t="shared" si="3"/>
        <v>2.4112658022599345E-2</v>
      </c>
    </row>
    <row r="105" spans="3:22">
      <c r="C105">
        <v>-1.3979829325058171E-2</v>
      </c>
      <c r="D105">
        <v>-1.3895394223263085E-2</v>
      </c>
      <c r="S105">
        <v>4.1000000000000002E-2</v>
      </c>
      <c r="T105">
        <v>0</v>
      </c>
      <c r="U105">
        <f t="shared" si="2"/>
        <v>0</v>
      </c>
      <c r="V105">
        <f t="shared" si="3"/>
        <v>1.6325640876624213E-2</v>
      </c>
    </row>
    <row r="106" spans="3:22">
      <c r="C106">
        <v>7.3775360280096715E-3</v>
      </c>
      <c r="D106">
        <v>7.6299850546684414E-3</v>
      </c>
      <c r="S106">
        <v>4.2000000000000003E-2</v>
      </c>
      <c r="T106">
        <v>0</v>
      </c>
      <c r="U106">
        <f t="shared" si="2"/>
        <v>0</v>
      </c>
      <c r="V106">
        <f t="shared" si="3"/>
        <v>1.0943404343980074E-2</v>
      </c>
    </row>
    <row r="107" spans="3:22">
      <c r="C107">
        <v>-4.1869659283702808E-3</v>
      </c>
      <c r="D107">
        <v>-4.1516528278239167E-3</v>
      </c>
      <c r="S107">
        <v>4.2999999999999997E-2</v>
      </c>
      <c r="T107">
        <v>0</v>
      </c>
      <c r="U107">
        <f t="shared" si="2"/>
        <v>0</v>
      </c>
      <c r="V107">
        <f t="shared" si="3"/>
        <v>7.2625930302252593E-3</v>
      </c>
    </row>
    <row r="108" spans="3:22">
      <c r="C108">
        <v>-9.5632770162577113E-4</v>
      </c>
      <c r="D108">
        <v>-6.262721152340559E-4</v>
      </c>
      <c r="S108">
        <v>4.3999999999999997E-2</v>
      </c>
      <c r="T108">
        <v>1</v>
      </c>
      <c r="U108">
        <f t="shared" si="2"/>
        <v>2.1598272138228944</v>
      </c>
      <c r="V108">
        <f t="shared" si="3"/>
        <v>4.7718636541205029E-3</v>
      </c>
    </row>
    <row r="109" spans="3:22">
      <c r="C109">
        <v>-1.0760214127492007E-2</v>
      </c>
      <c r="D109">
        <v>-1.0611106808148234E-2</v>
      </c>
      <c r="S109">
        <v>4.4999999999999998E-2</v>
      </c>
      <c r="T109">
        <v>0</v>
      </c>
      <c r="U109">
        <f t="shared" si="2"/>
        <v>0</v>
      </c>
      <c r="V109">
        <f t="shared" si="3"/>
        <v>3.1041407057850264E-3</v>
      </c>
    </row>
    <row r="110" spans="3:22">
      <c r="C110">
        <v>-9.7338796898563309E-3</v>
      </c>
      <c r="D110">
        <v>-9.9685606931982432E-3</v>
      </c>
      <c r="S110">
        <v>4.5999999999999999E-2</v>
      </c>
      <c r="T110">
        <v>0</v>
      </c>
      <c r="U110">
        <f t="shared" si="2"/>
        <v>0</v>
      </c>
      <c r="V110">
        <f t="shared" si="3"/>
        <v>1.9991796706922823E-3</v>
      </c>
    </row>
    <row r="111" spans="3:22">
      <c r="C111">
        <v>-1.2247537180022821E-3</v>
      </c>
      <c r="D111">
        <v>-9.9586333690819258E-4</v>
      </c>
      <c r="S111">
        <v>4.7E-2</v>
      </c>
      <c r="T111">
        <v>1</v>
      </c>
      <c r="U111">
        <f t="shared" si="2"/>
        <v>2.1598272138228944</v>
      </c>
      <c r="V111">
        <f t="shared" si="3"/>
        <v>1.2747332381833443E-3</v>
      </c>
    </row>
    <row r="112" spans="3:22">
      <c r="C112">
        <v>-2.2784716027356593E-2</v>
      </c>
      <c r="D112">
        <v>-2.2465178972592485E-2</v>
      </c>
      <c r="S112">
        <v>4.8000000000000001E-2</v>
      </c>
      <c r="T112">
        <v>1</v>
      </c>
      <c r="U112">
        <f t="shared" si="2"/>
        <v>2.1598272138228944</v>
      </c>
      <c r="V112">
        <f t="shared" si="3"/>
        <v>8.0471824564923083E-4</v>
      </c>
    </row>
    <row r="113" spans="3:22">
      <c r="C113">
        <v>1.0592742844264246E-2</v>
      </c>
      <c r="D113">
        <v>1.0365438450480477E-2</v>
      </c>
      <c r="S113">
        <v>4.9000000000000002E-2</v>
      </c>
      <c r="T113">
        <v>0</v>
      </c>
      <c r="U113">
        <f t="shared" si="2"/>
        <v>0</v>
      </c>
      <c r="V113">
        <f t="shared" si="3"/>
        <v>5.0295072885924461E-4</v>
      </c>
    </row>
    <row r="114" spans="3:22">
      <c r="C114">
        <v>4.0808937232685279E-3</v>
      </c>
      <c r="D114">
        <v>3.8736138538659494E-3</v>
      </c>
      <c r="S114">
        <v>0.05</v>
      </c>
      <c r="T114">
        <v>0</v>
      </c>
      <c r="U114">
        <f t="shared" si="2"/>
        <v>0</v>
      </c>
      <c r="V114">
        <f t="shared" si="3"/>
        <v>3.1121755791489394E-4</v>
      </c>
    </row>
    <row r="115" spans="3:22">
      <c r="C115">
        <v>3.9531378978697185E-3</v>
      </c>
      <c r="D115">
        <v>4.5780558522813541E-3</v>
      </c>
      <c r="S115">
        <v>5.0999999999999997E-2</v>
      </c>
      <c r="T115">
        <v>0</v>
      </c>
      <c r="U115">
        <f t="shared" si="2"/>
        <v>0</v>
      </c>
      <c r="V115">
        <f t="shared" si="3"/>
        <v>1.9066009031228146E-4</v>
      </c>
    </row>
    <row r="116" spans="3:22">
      <c r="C116">
        <v>3.1832132980825164E-3</v>
      </c>
      <c r="D116">
        <v>3.3685499923441871E-3</v>
      </c>
      <c r="S116">
        <v>5.1999999999999998E-2</v>
      </c>
      <c r="T116">
        <v>0</v>
      </c>
      <c r="U116">
        <f t="shared" si="2"/>
        <v>0</v>
      </c>
      <c r="V116">
        <f t="shared" si="3"/>
        <v>1.1564119035797853E-4</v>
      </c>
    </row>
    <row r="117" spans="3:22">
      <c r="C117">
        <v>-8.2740611976887151E-4</v>
      </c>
      <c r="D117">
        <v>-8.4142889925789967E-4</v>
      </c>
      <c r="S117">
        <v>5.2999999999999999E-2</v>
      </c>
      <c r="T117">
        <v>0</v>
      </c>
      <c r="U117">
        <f t="shared" si="2"/>
        <v>0</v>
      </c>
      <c r="V117">
        <f t="shared" si="3"/>
        <v>6.9442023538553759E-5</v>
      </c>
    </row>
    <row r="118" spans="3:22">
      <c r="C118">
        <v>-1.1925566464407128E-2</v>
      </c>
      <c r="D118">
        <v>-1.1642851742647769E-2</v>
      </c>
      <c r="S118">
        <v>5.3999999999999999E-2</v>
      </c>
      <c r="T118">
        <v>0</v>
      </c>
      <c r="U118">
        <f t="shared" si="2"/>
        <v>0</v>
      </c>
      <c r="V118">
        <f t="shared" si="3"/>
        <v>4.1284709886300134E-5</v>
      </c>
    </row>
    <row r="119" spans="3:22">
      <c r="C119">
        <v>-7.688300089312242E-3</v>
      </c>
      <c r="D119">
        <v>-7.9501987549688898E-3</v>
      </c>
      <c r="S119">
        <v>5.5E-2</v>
      </c>
      <c r="T119">
        <v>0</v>
      </c>
      <c r="U119">
        <f t="shared" si="2"/>
        <v>0</v>
      </c>
      <c r="V119">
        <f t="shared" si="3"/>
        <v>2.4300385410805356E-5</v>
      </c>
    </row>
    <row r="120" spans="3:22">
      <c r="C120">
        <v>2.1779992242741335E-3</v>
      </c>
      <c r="D120">
        <v>2.4058341478085982E-3</v>
      </c>
      <c r="S120">
        <v>5.6000000000000001E-2</v>
      </c>
      <c r="T120">
        <v>0</v>
      </c>
      <c r="U120">
        <f t="shared" si="2"/>
        <v>0</v>
      </c>
      <c r="V120">
        <f t="shared" si="3"/>
        <v>1.41610071301612E-5</v>
      </c>
    </row>
    <row r="121" spans="3:22">
      <c r="C121">
        <v>8.8037442248943137E-3</v>
      </c>
      <c r="D121">
        <v>8.9509216415078387E-3</v>
      </c>
      <c r="S121">
        <v>5.7000000000000002E-2</v>
      </c>
      <c r="T121">
        <v>0</v>
      </c>
      <c r="U121">
        <f t="shared" si="2"/>
        <v>0</v>
      </c>
      <c r="V121">
        <f t="shared" si="3"/>
        <v>8.1701903785432181E-6</v>
      </c>
    </row>
    <row r="122" spans="3:22">
      <c r="C122">
        <v>-3.6856792556432948E-4</v>
      </c>
      <c r="D122">
        <v>-1.5168752370103763E-4</v>
      </c>
      <c r="S122">
        <v>5.8000000000000003E-2</v>
      </c>
      <c r="T122">
        <v>0</v>
      </c>
      <c r="U122">
        <f t="shared" si="2"/>
        <v>0</v>
      </c>
      <c r="V122">
        <f t="shared" si="3"/>
        <v>4.6668867975942805E-6</v>
      </c>
    </row>
    <row r="123" spans="3:22">
      <c r="C123">
        <v>-6.2043550087084887E-3</v>
      </c>
      <c r="D123">
        <v>-6.3305448790414E-3</v>
      </c>
      <c r="S123">
        <v>5.8999999999999997E-2</v>
      </c>
      <c r="T123">
        <v>0</v>
      </c>
      <c r="U123">
        <f t="shared" si="2"/>
        <v>0</v>
      </c>
      <c r="V123">
        <f t="shared" si="3"/>
        <v>2.6392432035705832E-6</v>
      </c>
    </row>
    <row r="124" spans="3:22">
      <c r="C124">
        <v>-8.0673265858451845E-3</v>
      </c>
      <c r="D124">
        <v>-7.7026622793897786E-3</v>
      </c>
      <c r="S124">
        <v>0.06</v>
      </c>
      <c r="T124">
        <v>0</v>
      </c>
      <c r="U124">
        <f t="shared" si="2"/>
        <v>0</v>
      </c>
      <c r="V124">
        <f t="shared" si="3"/>
        <v>0.79154515829799721</v>
      </c>
    </row>
    <row r="125" spans="3:22">
      <c r="C125">
        <v>4.8953862660945429E-3</v>
      </c>
      <c r="D125">
        <v>4.7336388909759971E-3</v>
      </c>
      <c r="T125">
        <v>0</v>
      </c>
    </row>
    <row r="126" spans="3:22">
      <c r="C126">
        <v>-1.1111438592354736E-2</v>
      </c>
      <c r="D126">
        <v>-1.0483271375464658E-2</v>
      </c>
      <c r="S126" t="s">
        <v>22</v>
      </c>
      <c r="T126">
        <f>SUM(T4:T124)</f>
        <v>463</v>
      </c>
      <c r="U126">
        <f>SUM(U4:U124)*0.001</f>
        <v>1.0000000000000011</v>
      </c>
      <c r="V126">
        <f>SUM(V4:V124)*0.001</f>
        <v>1.0007915416121806</v>
      </c>
    </row>
    <row r="127" spans="3:22">
      <c r="C127">
        <v>8.0740405113312284E-3</v>
      </c>
      <c r="D127">
        <v>8.4726700157456356E-3</v>
      </c>
    </row>
    <row r="128" spans="3:22">
      <c r="C128">
        <v>4.5440978958363812E-3</v>
      </c>
      <c r="D128">
        <v>3.9141889348890497E-3</v>
      </c>
    </row>
    <row r="129" spans="3:4">
      <c r="C129">
        <v>3.8199385813797743E-3</v>
      </c>
      <c r="D129">
        <v>4.3849701368411887E-3</v>
      </c>
    </row>
    <row r="130" spans="3:4">
      <c r="C130">
        <v>-9.0698571979930739E-3</v>
      </c>
      <c r="D130">
        <v>-8.9907844459428243E-3</v>
      </c>
    </row>
    <row r="131" spans="3:4">
      <c r="C131">
        <v>-6.8552726629416902E-3</v>
      </c>
      <c r="D131">
        <v>-6.6979236436705046E-3</v>
      </c>
    </row>
    <row r="132" spans="3:4">
      <c r="C132">
        <v>-3.3793214910155128E-3</v>
      </c>
      <c r="D132">
        <v>-3.5595105672969209E-3</v>
      </c>
    </row>
    <row r="133" spans="3:4">
      <c r="C133">
        <v>-1.7527005522105829E-3</v>
      </c>
      <c r="D133">
        <v>-1.5548645046646525E-3</v>
      </c>
    </row>
    <row r="134" spans="3:4">
      <c r="C134">
        <v>2.3006585910854121E-3</v>
      </c>
      <c r="D134">
        <v>2.374944337242045E-3</v>
      </c>
    </row>
    <row r="135" spans="3:4">
      <c r="C135">
        <v>3.5554637593496422E-3</v>
      </c>
      <c r="D135">
        <v>3.2015486560941614E-3</v>
      </c>
    </row>
    <row r="136" spans="3:4">
      <c r="C136">
        <v>6.2498144354384321E-3</v>
      </c>
      <c r="D136">
        <v>6.595218466611672E-3</v>
      </c>
    </row>
    <row r="137" spans="3:4">
      <c r="C137">
        <v>8.9795918367347009E-3</v>
      </c>
      <c r="D137">
        <v>8.5411942554799343E-3</v>
      </c>
    </row>
    <row r="138" spans="3:4">
      <c r="C138">
        <v>-1.592666257907333E-3</v>
      </c>
      <c r="D138">
        <v>-9.8165068337986434E-4</v>
      </c>
    </row>
    <row r="139" spans="3:4">
      <c r="C139">
        <v>5.2767671908357213E-3</v>
      </c>
      <c r="D139">
        <v>5.0850030358228293E-3</v>
      </c>
    </row>
    <row r="140" spans="3:4">
      <c r="C140">
        <v>1.3514954823178079E-2</v>
      </c>
      <c r="D140">
        <v>1.3616432033233185E-2</v>
      </c>
    </row>
    <row r="141" spans="3:4">
      <c r="C141">
        <v>5.7311859264138638E-3</v>
      </c>
      <c r="D141">
        <v>5.7253384912960082E-3</v>
      </c>
    </row>
    <row r="142" spans="3:4">
      <c r="C142">
        <v>-1.1017822502424801E-2</v>
      </c>
      <c r="D142">
        <v>-1.116976512891139E-2</v>
      </c>
    </row>
    <row r="143" spans="3:4">
      <c r="C143">
        <v>3.9253872135837278E-3</v>
      </c>
      <c r="D143">
        <v>3.6087223587223495E-3</v>
      </c>
    </row>
    <row r="144" spans="3:4">
      <c r="C144">
        <v>8.3687738224678721E-5</v>
      </c>
      <c r="D144">
        <v>7.6840325802998884E-4</v>
      </c>
    </row>
    <row r="145" spans="3:4">
      <c r="C145">
        <v>1.9023558775187191E-4</v>
      </c>
      <c r="D145">
        <v>-7.6834421821124285E-5</v>
      </c>
    </row>
    <row r="146" spans="3:4">
      <c r="C146">
        <v>-7.776754299865571E-3</v>
      </c>
      <c r="D146">
        <v>-7.4734995805688237E-3</v>
      </c>
    </row>
    <row r="147" spans="3:4">
      <c r="C147">
        <v>-2.7933171205493544E-3</v>
      </c>
      <c r="D147">
        <v>-2.9653284671533968E-3</v>
      </c>
    </row>
    <row r="148" spans="3:4">
      <c r="C148">
        <v>-4.0044694078034048E-3</v>
      </c>
      <c r="D148">
        <v>-3.4853765722077557E-3</v>
      </c>
    </row>
    <row r="149" spans="3:4">
      <c r="C149">
        <v>-1.5199844257753215E-3</v>
      </c>
      <c r="D149">
        <v>-2.569528415961332E-3</v>
      </c>
    </row>
    <row r="150" spans="3:4">
      <c r="C150">
        <v>2.1836518763646731E-3</v>
      </c>
      <c r="D150">
        <v>3.1842304776344768E-3</v>
      </c>
    </row>
    <row r="151" spans="3:4">
      <c r="C151">
        <v>-1.8006257174351718E-4</v>
      </c>
      <c r="D151">
        <v>-1.51607034566266E-4</v>
      </c>
    </row>
    <row r="152" spans="3:4">
      <c r="C152">
        <v>3.4523907806141427E-4</v>
      </c>
      <c r="D152">
        <v>8.3453455731723864E-4</v>
      </c>
    </row>
    <row r="153" spans="3:4">
      <c r="C153">
        <v>4.9629288822851765E-3</v>
      </c>
      <c r="D153">
        <v>4.1901569404236734E-3</v>
      </c>
    </row>
    <row r="154" spans="3:4">
      <c r="C154">
        <v>-1.8294610994835827E-3</v>
      </c>
      <c r="D154">
        <v>-1.3694461351187372E-3</v>
      </c>
    </row>
    <row r="155" spans="3:4">
      <c r="C155">
        <v>6.6846540956769056E-3</v>
      </c>
      <c r="D155">
        <v>6.9715774151535787E-3</v>
      </c>
    </row>
    <row r="156" spans="3:4">
      <c r="C156">
        <v>7.0600447263374014E-3</v>
      </c>
      <c r="D156">
        <v>6.7098565478945285E-3</v>
      </c>
    </row>
    <row r="157" spans="3:4">
      <c r="C157">
        <v>-2.7477546049626276E-3</v>
      </c>
      <c r="D157">
        <v>-2.4619172180334915E-3</v>
      </c>
    </row>
    <row r="158" spans="3:4">
      <c r="C158">
        <v>3.1611257883724575E-3</v>
      </c>
      <c r="D158">
        <v>3.0868961259451861E-3</v>
      </c>
    </row>
    <row r="159" spans="3:4">
      <c r="C159">
        <v>9.3407525008863835E-3</v>
      </c>
      <c r="D159">
        <v>9.5045185416017357E-3</v>
      </c>
    </row>
    <row r="160" spans="3:4">
      <c r="C160">
        <v>2.9139646150397533E-3</v>
      </c>
      <c r="D160">
        <v>2.8908508477226251E-3</v>
      </c>
    </row>
    <row r="161" spans="3:4">
      <c r="C161">
        <v>-3.5505784130994986E-3</v>
      </c>
      <c r="D161">
        <v>-3.5035814388041332E-3</v>
      </c>
    </row>
    <row r="162" spans="3:4">
      <c r="C162">
        <v>1.4985811555569509E-2</v>
      </c>
      <c r="D162">
        <v>1.549652118912076E-2</v>
      </c>
    </row>
    <row r="163" spans="3:4">
      <c r="C163">
        <v>4.3102094651885888E-3</v>
      </c>
      <c r="D163">
        <v>3.6502142517061418E-3</v>
      </c>
    </row>
    <row r="164" spans="3:4">
      <c r="C164">
        <v>1.3398255998981539E-2</v>
      </c>
      <c r="D164">
        <v>1.3266864999597904E-2</v>
      </c>
    </row>
    <row r="165" spans="3:4">
      <c r="C165">
        <v>-1.9494956586861213E-2</v>
      </c>
      <c r="D165">
        <v>-1.8544823232323187E-2</v>
      </c>
    </row>
    <row r="166" spans="3:4">
      <c r="C166">
        <v>-1.1200333233055028E-2</v>
      </c>
      <c r="D166">
        <v>-1.1467353147671416E-2</v>
      </c>
    </row>
    <row r="167" spans="3:4">
      <c r="C167">
        <v>-6.0493145643572494E-3</v>
      </c>
      <c r="D167">
        <v>-5.9708436724566546E-3</v>
      </c>
    </row>
    <row r="168" spans="3:4">
      <c r="C168">
        <v>7.0804796503772449E-3</v>
      </c>
      <c r="D168">
        <v>6.8707058088694206E-3</v>
      </c>
    </row>
    <row r="169" spans="3:4">
      <c r="C169">
        <v>-1.8870926198087969E-2</v>
      </c>
      <c r="D169">
        <v>-1.8468848187600556E-2</v>
      </c>
    </row>
    <row r="170" spans="3:4">
      <c r="C170">
        <v>-1.361758787126806E-3</v>
      </c>
      <c r="D170">
        <v>-1.4539332721150728E-3</v>
      </c>
    </row>
    <row r="171" spans="3:4">
      <c r="C171">
        <v>8.9227786555531336E-3</v>
      </c>
      <c r="D171">
        <v>8.7225009648783901E-3</v>
      </c>
    </row>
    <row r="172" spans="3:4">
      <c r="C172">
        <v>-8.3412178783635327E-3</v>
      </c>
      <c r="D172">
        <v>-7.8119016619436462E-3</v>
      </c>
    </row>
    <row r="173" spans="3:4">
      <c r="C173">
        <v>-7.3780776426214988E-3</v>
      </c>
      <c r="D173">
        <v>-7.5250836120402025E-3</v>
      </c>
    </row>
    <row r="174" spans="3:4">
      <c r="C174">
        <v>1.7218978325333964E-2</v>
      </c>
      <c r="D174">
        <v>1.7242712441042213E-2</v>
      </c>
    </row>
    <row r="175" spans="3:4">
      <c r="C175">
        <v>1.6152120827050802E-3</v>
      </c>
      <c r="D175">
        <v>2.1697016660209307E-3</v>
      </c>
    </row>
    <row r="176" spans="3:4">
      <c r="C176">
        <v>-1.5739666370307936E-2</v>
      </c>
      <c r="D176">
        <v>-1.6686985675099037E-2</v>
      </c>
    </row>
    <row r="177" spans="3:4">
      <c r="C177">
        <v>5.5611116162074719E-3</v>
      </c>
      <c r="D177">
        <v>6.2102277083493232E-3</v>
      </c>
    </row>
    <row r="178" spans="3:4">
      <c r="C178">
        <v>1.0550493836612971E-2</v>
      </c>
      <c r="D178">
        <v>1.0693529639674508E-2</v>
      </c>
    </row>
    <row r="179" spans="3:4">
      <c r="C179">
        <v>-9.9433991127442388E-4</v>
      </c>
      <c r="D179">
        <v>-6.969180734085101E-4</v>
      </c>
    </row>
    <row r="180" spans="3:4">
      <c r="C180">
        <v>-6.1120233534026356E-3</v>
      </c>
      <c r="D180">
        <v>-6.1566877020164026E-3</v>
      </c>
    </row>
    <row r="181" spans="3:4">
      <c r="C181">
        <v>-2.0528514307413898E-2</v>
      </c>
      <c r="D181">
        <v>-2.0060331825037681E-2</v>
      </c>
    </row>
    <row r="182" spans="3:4">
      <c r="C182">
        <v>1.9247554889102207E-3</v>
      </c>
      <c r="D182">
        <v>2.0403536613011544E-3</v>
      </c>
    </row>
    <row r="183" spans="3:4">
      <c r="C183">
        <v>3.0756106321840034E-3</v>
      </c>
      <c r="D183">
        <v>3.0319108618207056E-3</v>
      </c>
    </row>
    <row r="184" spans="3:4">
      <c r="C184">
        <v>6.2574830008809762E-3</v>
      </c>
      <c r="D184">
        <v>6.3310450038139782E-3</v>
      </c>
    </row>
    <row r="185" spans="3:4">
      <c r="C185">
        <v>-3.2349585685120283E-3</v>
      </c>
      <c r="D185">
        <v>-3.1934306569344271E-3</v>
      </c>
    </row>
    <row r="186" spans="3:4">
      <c r="C186">
        <v>2.3849828837977996E-3</v>
      </c>
      <c r="D186">
        <v>2.4390243902440672E-3</v>
      </c>
    </row>
    <row r="187" spans="3:4">
      <c r="C187">
        <v>5.507349436782891E-3</v>
      </c>
      <c r="D187">
        <v>5.9806778101518269E-3</v>
      </c>
    </row>
    <row r="188" spans="3:4">
      <c r="C188">
        <v>7.4950033311109389E-4</v>
      </c>
      <c r="D188">
        <v>3.8352381682889427E-4</v>
      </c>
    </row>
    <row r="189" spans="3:4">
      <c r="C189">
        <v>-2.7858097344797385E-3</v>
      </c>
      <c r="D189">
        <v>-2.2958597994947806E-3</v>
      </c>
    </row>
    <row r="190" spans="3:4">
      <c r="C190">
        <v>4.1848299912815908E-3</v>
      </c>
      <c r="D190">
        <v>4.5356703567033746E-3</v>
      </c>
    </row>
    <row r="191" spans="3:4">
      <c r="C191">
        <v>6.2401306002884075E-3</v>
      </c>
      <c r="D191">
        <v>6.2659549779531384E-3</v>
      </c>
    </row>
    <row r="192" spans="3:4">
      <c r="C192">
        <v>2.8842475709585967E-3</v>
      </c>
      <c r="D192">
        <v>2.7926460321155352E-3</v>
      </c>
    </row>
    <row r="193" spans="3:4">
      <c r="C193">
        <v>2.3542403165570857E-3</v>
      </c>
      <c r="D193">
        <v>2.2547037785724772E-3</v>
      </c>
    </row>
    <row r="194" spans="3:4">
      <c r="C194">
        <v>-2.7225659419236503E-3</v>
      </c>
      <c r="D194">
        <v>-1.9399394738884145E-3</v>
      </c>
    </row>
    <row r="195" spans="3:4">
      <c r="C195">
        <v>1.6693621124000895E-2</v>
      </c>
      <c r="D195">
        <v>1.6004415011037536E-2</v>
      </c>
    </row>
    <row r="196" spans="3:4">
      <c r="C196">
        <v>7.6625350611905707E-3</v>
      </c>
      <c r="D196">
        <v>7.5462705536579779E-3</v>
      </c>
    </row>
    <row r="197" spans="3:4">
      <c r="C197">
        <v>-1.7852470874309405E-2</v>
      </c>
      <c r="D197">
        <v>-1.7482244595332826E-2</v>
      </c>
    </row>
    <row r="198" spans="3:4">
      <c r="C198">
        <v>2.2442794012168888E-3</v>
      </c>
      <c r="D198">
        <v>2.5037164541115184E-3</v>
      </c>
    </row>
    <row r="199" spans="3:4">
      <c r="C199">
        <v>4.220945181926645E-3</v>
      </c>
      <c r="D199">
        <v>3.8485705309457205E-3</v>
      </c>
    </row>
    <row r="200" spans="3:4">
      <c r="C200">
        <v>2.6339437885419229E-4</v>
      </c>
      <c r="D200">
        <v>5.5009823182705837E-4</v>
      </c>
    </row>
    <row r="201" spans="3:4">
      <c r="C201">
        <v>5.8362878404176642E-3</v>
      </c>
      <c r="D201">
        <v>5.6903501145973198E-3</v>
      </c>
    </row>
    <row r="202" spans="3:4">
      <c r="C202">
        <v>2.4135722431380484E-3</v>
      </c>
      <c r="D202">
        <v>2.2972116603295805E-3</v>
      </c>
    </row>
    <row r="203" spans="3:4">
      <c r="C203">
        <v>-1.2949326010984162E-3</v>
      </c>
      <c r="D203">
        <v>-1.3448303140574456E-3</v>
      </c>
    </row>
    <row r="204" spans="3:4">
      <c r="C204">
        <v>-1.0115673889206275E-2</v>
      </c>
      <c r="D204">
        <v>-9.7916340278865737E-3</v>
      </c>
    </row>
    <row r="205" spans="3:4">
      <c r="C205">
        <v>1.3763879867619102E-3</v>
      </c>
      <c r="D205">
        <v>1.6477049823459689E-3</v>
      </c>
    </row>
    <row r="206" spans="3:4">
      <c r="C206">
        <v>7.3845578612824966E-3</v>
      </c>
      <c r="D206">
        <v>7.2710029242077116E-3</v>
      </c>
    </row>
    <row r="207" spans="3:4">
      <c r="C207">
        <v>-1.7107841612492188E-3</v>
      </c>
      <c r="D207">
        <v>-1.6569354584187609E-3</v>
      </c>
    </row>
    <row r="208" spans="3:4">
      <c r="C208">
        <v>9.0075952545351969E-3</v>
      </c>
      <c r="D208">
        <v>9.0764331210191132E-3</v>
      </c>
    </row>
    <row r="209" spans="3:4">
      <c r="C209">
        <v>3.7251427446347851E-3</v>
      </c>
      <c r="D209">
        <v>3.5155001597954438E-3</v>
      </c>
    </row>
    <row r="210" spans="3:4">
      <c r="C210">
        <v>-1.3763271726307512E-3</v>
      </c>
      <c r="D210">
        <v>-1.2767315671879716E-3</v>
      </c>
    </row>
    <row r="211" spans="3:4">
      <c r="C211">
        <v>-1.844801193233041E-3</v>
      </c>
      <c r="D211">
        <v>-1.9114367633004865E-3</v>
      </c>
    </row>
    <row r="212" spans="3:4">
      <c r="C212">
        <v>-2.1228927743310432E-3</v>
      </c>
      <c r="D212">
        <v>-1.9871234401080996E-3</v>
      </c>
    </row>
    <row r="213" spans="3:4">
      <c r="C213">
        <v>5.0070854983466379E-3</v>
      </c>
      <c r="D213">
        <v>5.1933525087887959E-3</v>
      </c>
    </row>
    <row r="214" spans="3:4">
      <c r="C214">
        <v>-1.313027274799976E-3</v>
      </c>
      <c r="D214">
        <v>-5.5897149245394385E-4</v>
      </c>
    </row>
    <row r="215" spans="3:4">
      <c r="C215">
        <v>1.1314843675455448E-2</v>
      </c>
      <c r="D215">
        <v>1.0326744655102874E-2</v>
      </c>
    </row>
    <row r="216" spans="3:4">
      <c r="C216">
        <v>-1.9079721436067755E-4</v>
      </c>
      <c r="D216">
        <v>2.4209167204649077E-4</v>
      </c>
    </row>
    <row r="217" spans="3:4">
      <c r="C217">
        <v>-1.508199844417171E-3</v>
      </c>
      <c r="D217">
        <v>-1.5309000080573501E-3</v>
      </c>
    </row>
    <row r="218" spans="3:4">
      <c r="C218">
        <v>1.0091298440218844E-3</v>
      </c>
      <c r="D218">
        <v>6.4500524066756664E-4</v>
      </c>
    </row>
    <row r="219" spans="3:4">
      <c r="C219">
        <v>7.7134723348762455E-4</v>
      </c>
      <c r="D219">
        <v>1.4533710133226227E-3</v>
      </c>
    </row>
    <row r="220" spans="3:4">
      <c r="C220">
        <v>6.1268171582706604E-4</v>
      </c>
      <c r="D220">
        <v>4.0387722132469433E-4</v>
      </c>
    </row>
    <row r="221" spans="3:4">
      <c r="C221">
        <v>-1.6443710082297484E-3</v>
      </c>
      <c r="D221">
        <v>-1.4518470721084596E-3</v>
      </c>
    </row>
    <row r="222" spans="3:4">
      <c r="C222">
        <v>3.3795632073967872E-3</v>
      </c>
      <c r="D222">
        <v>3.1555951128732144E-3</v>
      </c>
    </row>
    <row r="223" spans="3:4">
      <c r="C223">
        <v>6.0300862815536949E-3</v>
      </c>
      <c r="D223">
        <v>6.3512743261949448E-3</v>
      </c>
    </row>
    <row r="224" spans="3:4">
      <c r="C224">
        <v>2.5484158821778465E-3</v>
      </c>
      <c r="D224">
        <v>2.366960496245562E-3</v>
      </c>
    </row>
    <row r="225" spans="3:4">
      <c r="C225">
        <v>8.3677295292362928E-4</v>
      </c>
      <c r="D225">
        <v>1.062178282539386E-3</v>
      </c>
    </row>
    <row r="226" spans="3:4">
      <c r="C226">
        <v>6.1850829400191647E-3</v>
      </c>
      <c r="D226">
        <v>5.8349769888230906E-3</v>
      </c>
    </row>
    <row r="227" spans="3:4">
      <c r="C227">
        <v>-5.1224639373705491E-3</v>
      </c>
      <c r="D227">
        <v>-4.5811518324606355E-3</v>
      </c>
    </row>
    <row r="228" spans="3:4">
      <c r="C228">
        <v>9.1095238862992905E-4</v>
      </c>
      <c r="D228">
        <v>9.0067960370096979E-4</v>
      </c>
    </row>
    <row r="229" spans="3:4">
      <c r="C229">
        <v>4.8371493066708666E-5</v>
      </c>
      <c r="D229">
        <v>6.5546907005324293E-4</v>
      </c>
    </row>
    <row r="230" spans="3:4">
      <c r="C230">
        <v>6.0016220600162947E-3</v>
      </c>
      <c r="D230">
        <v>5.7684384013185243E-3</v>
      </c>
    </row>
    <row r="231" spans="3:4">
      <c r="C231">
        <v>3.8427720063829319E-3</v>
      </c>
      <c r="D231">
        <v>3.8881535407015127E-3</v>
      </c>
    </row>
    <row r="232" spans="3:4">
      <c r="C232">
        <v>3.7017364657813872E-3</v>
      </c>
      <c r="D232">
        <v>3.6532713384257532E-3</v>
      </c>
    </row>
    <row r="233" spans="3:4">
      <c r="C233">
        <v>5.1507619857422754E-4</v>
      </c>
      <c r="D233">
        <v>5.8154025089302301E-4</v>
      </c>
    </row>
    <row r="234" spans="3:4">
      <c r="C234">
        <v>-1.298266528402761E-3</v>
      </c>
      <c r="D234">
        <v>-9.9593327247066436E-4</v>
      </c>
    </row>
    <row r="235" spans="3:4">
      <c r="C235">
        <v>2.6032925920772012E-3</v>
      </c>
      <c r="D235">
        <v>2.6628942331696193E-3</v>
      </c>
    </row>
    <row r="236" spans="3:4">
      <c r="C236">
        <v>1.2818493122289783E-2</v>
      </c>
      <c r="D236">
        <v>1.2810788032026937E-2</v>
      </c>
    </row>
    <row r="237" spans="3:4">
      <c r="C237">
        <v>2.1617042903731298E-2</v>
      </c>
      <c r="D237">
        <v>2.1260113616801503E-2</v>
      </c>
    </row>
    <row r="238" spans="3:4">
      <c r="C238">
        <v>-6.0702498821311006E-3</v>
      </c>
      <c r="D238">
        <v>-5.6487504279356089E-3</v>
      </c>
    </row>
    <row r="239" spans="3:4">
      <c r="C239">
        <v>-1.3788464772154867E-3</v>
      </c>
      <c r="D239">
        <v>3.0906593406593358E-3</v>
      </c>
    </row>
    <row r="240" spans="3:4">
      <c r="C240">
        <v>-7.4686026619934232E-3</v>
      </c>
      <c r="D240">
        <v>-1.1708807059222769E-2</v>
      </c>
    </row>
    <row r="241" spans="3:4">
      <c r="C241">
        <v>1.4922971382110975E-2</v>
      </c>
      <c r="D241">
        <v>1.4809712416049585E-2</v>
      </c>
    </row>
    <row r="242" spans="3:4">
      <c r="C242">
        <v>-1.42840446136378E-2</v>
      </c>
      <c r="D242">
        <v>-1.4509970301230326E-2</v>
      </c>
    </row>
    <row r="243" spans="3:4">
      <c r="C243">
        <v>-1.5753544547524026E-3</v>
      </c>
      <c r="D243">
        <v>-8.4781687155581628E-4</v>
      </c>
    </row>
    <row r="244" spans="3:4">
      <c r="C244">
        <v>2.5403404390443333E-3</v>
      </c>
      <c r="D244">
        <v>2.8056452984186217E-3</v>
      </c>
    </row>
    <row r="245" spans="3:4">
      <c r="C245">
        <v>1.5357333763225666E-2</v>
      </c>
      <c r="D245">
        <v>1.4665286404416864E-2</v>
      </c>
    </row>
    <row r="246" spans="3:4">
      <c r="C246">
        <v>2.1216287319449396E-4</v>
      </c>
      <c r="D246">
        <v>5.17866390471278E-4</v>
      </c>
    </row>
    <row r="247" spans="3:4">
      <c r="C247">
        <v>-1.6205385097057049E-2</v>
      </c>
      <c r="D247">
        <v>-1.5549324496558742E-2</v>
      </c>
    </row>
    <row r="248" spans="3:4">
      <c r="C248">
        <v>-1.2174681665430044E-3</v>
      </c>
      <c r="D248">
        <v>-1.4423892754115196E-3</v>
      </c>
    </row>
    <row r="249" spans="3:4">
      <c r="C249">
        <v>-1.1808428234751164E-2</v>
      </c>
      <c r="D249">
        <v>-1.1821916659679689E-2</v>
      </c>
    </row>
    <row r="250" spans="3:4">
      <c r="C250">
        <v>-4.2421905129194576E-3</v>
      </c>
      <c r="D250">
        <v>-3.7587704644169969E-3</v>
      </c>
    </row>
    <row r="251" spans="3:4">
      <c r="C251">
        <v>4.3761331794955867E-3</v>
      </c>
      <c r="D251">
        <v>4.0254948004025829E-3</v>
      </c>
    </row>
    <row r="252" spans="3:4">
      <c r="C252">
        <v>-8.0523196403023984E-3</v>
      </c>
      <c r="D252">
        <v>-7.1606994171523686E-3</v>
      </c>
    </row>
    <row r="253" spans="3:4">
      <c r="C253">
        <v>-2.1209772810702036E-3</v>
      </c>
      <c r="D253">
        <v>-1.9114102883736723E-3</v>
      </c>
    </row>
    <row r="254" spans="3:4">
      <c r="C254">
        <v>3.9228211553895501E-3</v>
      </c>
      <c r="D254">
        <v>3.7537537537537776E-3</v>
      </c>
    </row>
    <row r="255" spans="3:4">
      <c r="C255">
        <v>1.9282780727236225E-2</v>
      </c>
      <c r="D255">
        <v>1.9301079840149612E-2</v>
      </c>
    </row>
    <row r="256" spans="3:4">
      <c r="C256">
        <v>3.6780415057349803E-3</v>
      </c>
      <c r="D256">
        <v>4.0122929827556674E-3</v>
      </c>
    </row>
    <row r="257" spans="3:4">
      <c r="C257">
        <v>7.7593339975344285E-3</v>
      </c>
      <c r="D257">
        <v>7.9160213388401457E-3</v>
      </c>
    </row>
    <row r="258" spans="3:4">
      <c r="C258">
        <v>9.4653753190348546E-4</v>
      </c>
      <c r="D258">
        <v>3.4429333792384268E-4</v>
      </c>
    </row>
    <row r="259" spans="3:4">
      <c r="C259">
        <v>-4.3927081045462991E-4</v>
      </c>
      <c r="D259">
        <v>7.7526057369285391E-4</v>
      </c>
    </row>
    <row r="260" spans="3:4">
      <c r="C260">
        <v>1.1247832889339313E-3</v>
      </c>
      <c r="D260">
        <v>1.72309813043941E-4</v>
      </c>
    </row>
    <row r="261" spans="3:4">
      <c r="C261">
        <v>-2.6905300091090503E-3</v>
      </c>
      <c r="D261">
        <v>-2.9207112790997631E-3</v>
      </c>
    </row>
    <row r="262" spans="3:4">
      <c r="C262">
        <v>1.6868811255047306E-5</v>
      </c>
      <c r="D262">
        <v>1.7183606839072104E-4</v>
      </c>
    </row>
    <row r="263" spans="3:4">
      <c r="C263">
        <v>2.1469384995097237E-3</v>
      </c>
      <c r="D263">
        <v>3.0162013098930913E-3</v>
      </c>
    </row>
    <row r="264" spans="3:4">
      <c r="C264">
        <v>2.3893040516495827E-3</v>
      </c>
      <c r="D264">
        <v>1.8130018130018818E-3</v>
      </c>
    </row>
    <row r="265" spans="3:4">
      <c r="C265">
        <v>1.7739375472129813E-3</v>
      </c>
      <c r="D265">
        <v>2.2497187851519005E-3</v>
      </c>
    </row>
    <row r="266" spans="3:4">
      <c r="C266">
        <v>1.0524058667124093E-2</v>
      </c>
      <c r="D266">
        <v>9.7859327217124543E-3</v>
      </c>
    </row>
    <row r="267" spans="3:4">
      <c r="C267">
        <v>-1.5877303306294322E-2</v>
      </c>
      <c r="D267">
        <v>-1.3106837975338416E-2</v>
      </c>
    </row>
    <row r="268" spans="3:4">
      <c r="C268">
        <v>7.2437276290395099E-3</v>
      </c>
      <c r="D268">
        <v>4.8522658348496865E-3</v>
      </c>
    </row>
    <row r="269" spans="3:4">
      <c r="C269">
        <v>2.0275853843467933E-3</v>
      </c>
      <c r="D269">
        <v>2.0838760093773974E-3</v>
      </c>
    </row>
    <row r="270" spans="3:4">
      <c r="C270">
        <v>-3.6414565826330225E-3</v>
      </c>
      <c r="D270">
        <v>-3.8920601971977409E-3</v>
      </c>
    </row>
    <row r="271" spans="3:4">
      <c r="C271">
        <v>7.1210579857578218E-3</v>
      </c>
      <c r="D271">
        <v>7.7573433278131316E-3</v>
      </c>
    </row>
    <row r="272" spans="3:4">
      <c r="C272">
        <v>3.8186935777297613E-3</v>
      </c>
      <c r="D272">
        <v>3.0599755201959132E-3</v>
      </c>
    </row>
    <row r="273" spans="3:4">
      <c r="C273">
        <v>1.4590396086327544E-4</v>
      </c>
      <c r="D273">
        <v>9.6263236194976318E-4</v>
      </c>
    </row>
    <row r="274" spans="3:4">
      <c r="C274">
        <v>6.122307997858613E-3</v>
      </c>
      <c r="D274">
        <v>5.6323154096629465E-3</v>
      </c>
    </row>
    <row r="275" spans="3:4">
      <c r="C275">
        <v>-1.6465943084735656E-3</v>
      </c>
      <c r="D275">
        <v>-1.2305528698250906E-3</v>
      </c>
    </row>
    <row r="276" spans="3:4">
      <c r="C276">
        <v>-6.7197932371309296E-4</v>
      </c>
      <c r="D276">
        <v>-8.788890841980239E-5</v>
      </c>
    </row>
    <row r="277" spans="3:4">
      <c r="C277">
        <v>2.0861366894453118E-2</v>
      </c>
      <c r="D277">
        <v>2.0173944230251949E-2</v>
      </c>
    </row>
    <row r="278" spans="3:4">
      <c r="C278">
        <v>-8.034966499162511E-3</v>
      </c>
      <c r="D278">
        <v>-7.5636234205374115E-3</v>
      </c>
    </row>
    <row r="279" spans="3:4">
      <c r="C279">
        <v>4.4164037854889267E-3</v>
      </c>
      <c r="D279">
        <v>4.1998034134572322E-3</v>
      </c>
    </row>
    <row r="280" spans="3:4">
      <c r="C280">
        <v>-3.0836965922094927E-3</v>
      </c>
      <c r="D280">
        <v>-2.9401282965074689E-3</v>
      </c>
    </row>
    <row r="281" spans="3:4">
      <c r="C281">
        <v>-2.5877842641805586E-3</v>
      </c>
      <c r="D281">
        <v>-1.6899404073646884E-3</v>
      </c>
    </row>
    <row r="282" spans="3:4">
      <c r="C282">
        <v>4.8504587798556794E-3</v>
      </c>
      <c r="D282">
        <v>3.4808996786861884E-3</v>
      </c>
    </row>
    <row r="283" spans="3:4">
      <c r="C283">
        <v>-5.6674240643526776E-3</v>
      </c>
      <c r="D283">
        <v>-4.7965890922010311E-3</v>
      </c>
    </row>
    <row r="284" spans="3:4">
      <c r="C284">
        <v>2.1194313807419918E-2</v>
      </c>
      <c r="D284">
        <v>2.0578370048046378E-2</v>
      </c>
    </row>
    <row r="285" spans="3:4">
      <c r="C285">
        <v>-8.3312762280918686E-3</v>
      </c>
      <c r="D285">
        <v>-8.0927974103047525E-3</v>
      </c>
    </row>
    <row r="286" spans="3:4">
      <c r="C286">
        <v>-4.8254926389303199E-3</v>
      </c>
      <c r="D286">
        <v>-4.9212598425197865E-3</v>
      </c>
    </row>
    <row r="287" spans="3:4">
      <c r="C287">
        <v>-2.56408012531619E-3</v>
      </c>
      <c r="D287">
        <v>-1.9646365422396755E-3</v>
      </c>
    </row>
    <row r="288" spans="3:4">
      <c r="C288">
        <v>1.5209801082099272E-2</v>
      </c>
      <c r="D288">
        <v>1.5231187669990997E-2</v>
      </c>
    </row>
    <row r="289" spans="3:4">
      <c r="C289">
        <v>8.2691657923268918E-4</v>
      </c>
      <c r="D289">
        <v>3.6277888626874694E-4</v>
      </c>
    </row>
    <row r="290" spans="3:4">
      <c r="C290">
        <v>-3.6442176931200237E-4</v>
      </c>
      <c r="D290">
        <v>-2.7201015504579868E-4</v>
      </c>
    </row>
    <row r="291" spans="3:4">
      <c r="C291">
        <v>3.5411649273035658E-3</v>
      </c>
      <c r="D291">
        <v>3.8226995540184007E-3</v>
      </c>
    </row>
    <row r="292" spans="3:4">
      <c r="C292">
        <v>-7.1307603173204547E-4</v>
      </c>
      <c r="D292">
        <v>-5.4580187391978783E-4</v>
      </c>
    </row>
    <row r="293" spans="3:4">
      <c r="C293">
        <v>1.1130638547158881E-2</v>
      </c>
      <c r="D293">
        <v>1.1129506990434216E-2</v>
      </c>
    </row>
    <row r="294" spans="3:4">
      <c r="C294">
        <v>4.8633374993206635E-3</v>
      </c>
      <c r="D294">
        <v>4.9916805324458496E-3</v>
      </c>
    </row>
    <row r="295" spans="3:4">
      <c r="C295">
        <v>4.8322367523002474E-3</v>
      </c>
      <c r="D295">
        <v>4.6433878157503715E-3</v>
      </c>
    </row>
    <row r="296" spans="3:4">
      <c r="C296">
        <v>6.4386723329425315E-3</v>
      </c>
      <c r="D296">
        <v>7.0139343495744877E-3</v>
      </c>
    </row>
    <row r="297" spans="3:4">
      <c r="C297">
        <v>-1.1471150102760567E-2</v>
      </c>
      <c r="D297">
        <v>-1.12806287563569E-2</v>
      </c>
    </row>
    <row r="298" spans="3:4">
      <c r="C298">
        <v>1.3218970736629743E-2</v>
      </c>
      <c r="D298">
        <v>1.3019857624578499E-2</v>
      </c>
    </row>
    <row r="299" spans="3:4">
      <c r="C299">
        <v>9.0808949448758624E-3</v>
      </c>
      <c r="D299">
        <v>9.2645112497636972E-3</v>
      </c>
    </row>
    <row r="300" spans="3:4">
      <c r="C300">
        <v>2.9504540992824031E-2</v>
      </c>
      <c r="D300">
        <v>2.9889981501314455E-2</v>
      </c>
    </row>
    <row r="301" spans="3:4">
      <c r="C301">
        <v>3.9087823666233312E-4</v>
      </c>
      <c r="D301">
        <v>0</v>
      </c>
    </row>
    <row r="302" spans="3:4">
      <c r="C302">
        <v>-1.4719281601367519E-2</v>
      </c>
      <c r="D302">
        <v>-1.4488581846094849E-2</v>
      </c>
    </row>
    <row r="303" spans="3:4">
      <c r="C303">
        <v>1.6586772597925833E-2</v>
      </c>
      <c r="D303">
        <v>1.5492546039169868E-2</v>
      </c>
    </row>
    <row r="304" spans="3:4">
      <c r="C304">
        <v>-7.6848000151610403E-3</v>
      </c>
      <c r="D304">
        <v>-6.6782810685249491E-3</v>
      </c>
    </row>
    <row r="305" spans="3:4">
      <c r="C305">
        <v>3.289379866333327E-3</v>
      </c>
      <c r="D305">
        <v>3.8865137971238967E-3</v>
      </c>
    </row>
    <row r="306" spans="3:4">
      <c r="C306">
        <v>-1.4512441912756718E-2</v>
      </c>
      <c r="D306">
        <v>-1.4836795252225492E-2</v>
      </c>
    </row>
    <row r="307" spans="3:4">
      <c r="C307">
        <v>-4.0403474885462726E-3</v>
      </c>
      <c r="D307">
        <v>-3.8142462095928833E-3</v>
      </c>
    </row>
    <row r="308" spans="3:4">
      <c r="C308">
        <v>-3.6629696085085524E-3</v>
      </c>
      <c r="D308">
        <v>-3.2316319741468418E-3</v>
      </c>
    </row>
    <row r="309" spans="3:4">
      <c r="C309">
        <v>-1.6935365942823691E-2</v>
      </c>
      <c r="D309">
        <v>-1.746357863279795E-2</v>
      </c>
    </row>
    <row r="310" spans="3:4">
      <c r="C310">
        <v>1.4827832390577171E-3</v>
      </c>
      <c r="D310">
        <v>1.8712574850299668E-3</v>
      </c>
    </row>
    <row r="311" spans="3:4">
      <c r="C311">
        <v>1.2192184402156657E-2</v>
      </c>
      <c r="D311">
        <v>1.2312938056450059E-2</v>
      </c>
    </row>
    <row r="312" spans="3:4">
      <c r="C312">
        <v>1.2045401899477335E-4</v>
      </c>
      <c r="D312">
        <v>-4.7335037394676856E-4</v>
      </c>
    </row>
    <row r="313" spans="3:4">
      <c r="C313">
        <v>-4.0235878221868571E-3</v>
      </c>
      <c r="D313">
        <v>-3.0202925908448079E-3</v>
      </c>
    </row>
    <row r="314" spans="3:4">
      <c r="C314">
        <v>-5.3787621504035243E-3</v>
      </c>
      <c r="D314">
        <v>-6.0975609756096765E-3</v>
      </c>
    </row>
    <row r="315" spans="3:4">
      <c r="C315">
        <v>-2.8178688027402567E-2</v>
      </c>
      <c r="D315">
        <v>-2.7372262773722629E-2</v>
      </c>
    </row>
    <row r="316" spans="3:4">
      <c r="C316">
        <v>-5.9674230131496276E-3</v>
      </c>
      <c r="D316">
        <v>-5.4446460980037067E-3</v>
      </c>
    </row>
    <row r="317" spans="3:4">
      <c r="C317">
        <v>5.4830426874931913E-3</v>
      </c>
      <c r="D317">
        <v>5.3827205546939458E-3</v>
      </c>
    </row>
    <row r="318" spans="3:4">
      <c r="C318">
        <v>-3.7039997868200192E-3</v>
      </c>
      <c r="D318">
        <v>-4.0886789024168896E-3</v>
      </c>
    </row>
    <row r="319" spans="3:4">
      <c r="C319">
        <v>-1.2685852169902272E-3</v>
      </c>
      <c r="D319">
        <v>-1.0891268832819436E-3</v>
      </c>
    </row>
    <row r="320" spans="3:4">
      <c r="C320">
        <v>6.0510861610409764E-3</v>
      </c>
      <c r="D320">
        <v>6.6697121973504246E-3</v>
      </c>
    </row>
    <row r="321" spans="3:4">
      <c r="C321">
        <v>-4.7963334695253976E-3</v>
      </c>
      <c r="D321">
        <v>-4.728562335182286E-3</v>
      </c>
    </row>
    <row r="322" spans="3:4">
      <c r="C322">
        <v>2.2022512708787211E-2</v>
      </c>
      <c r="D322">
        <v>2.2596243258322414E-2</v>
      </c>
    </row>
    <row r="323" spans="3:4">
      <c r="C323">
        <v>6.3547974181308125E-5</v>
      </c>
      <c r="D323">
        <v>-1.859427296392341E-4</v>
      </c>
    </row>
    <row r="324" spans="3:4">
      <c r="C324">
        <v>-4.1586431974543099E-3</v>
      </c>
      <c r="D324">
        <v>-4.9033213063188188E-3</v>
      </c>
    </row>
    <row r="325" spans="3:4">
      <c r="C325">
        <v>-6.9219995690582214E-3</v>
      </c>
      <c r="D325">
        <v>-6.434414927842658E-3</v>
      </c>
    </row>
    <row r="326" spans="3:4">
      <c r="C326">
        <v>-1.0493179433368964E-3</v>
      </c>
      <c r="D326">
        <v>-9.191176470579876E-5</v>
      </c>
    </row>
    <row r="327" spans="3:4">
      <c r="C327">
        <v>1.1200188634755871E-2</v>
      </c>
      <c r="D327">
        <v>1.0401188707280741E-2</v>
      </c>
    </row>
    <row r="328" spans="3:4">
      <c r="C328">
        <v>8.2200298078945275E-3</v>
      </c>
      <c r="D328">
        <v>8.7119437939110703E-3</v>
      </c>
    </row>
    <row r="329" spans="3:4">
      <c r="C329">
        <v>2.2513299488589232E-2</v>
      </c>
      <c r="D329">
        <v>2.2313733001340721E-2</v>
      </c>
    </row>
    <row r="330" spans="3:4">
      <c r="C330">
        <v>-1.281980285745939E-2</v>
      </c>
      <c r="D330">
        <v>-1.3043478260869523E-2</v>
      </c>
    </row>
    <row r="331" spans="3:4">
      <c r="C331">
        <v>1.1416569428238056E-2</v>
      </c>
      <c r="D331">
        <v>1.1085626911314952E-2</v>
      </c>
    </row>
    <row r="332" spans="3:4">
      <c r="C332">
        <v>5.9818946735781401E-3</v>
      </c>
      <c r="D332">
        <v>5.96039223226307E-3</v>
      </c>
    </row>
    <row r="333" spans="3:4">
      <c r="C333">
        <v>-2.8819495111629859E-2</v>
      </c>
      <c r="D333">
        <v>-2.7577825558567848E-2</v>
      </c>
    </row>
    <row r="334" spans="3:4">
      <c r="C334">
        <v>1.1961613265519923E-3</v>
      </c>
      <c r="D334">
        <v>2.8053113895643478E-4</v>
      </c>
    </row>
    <row r="335" spans="3:4">
      <c r="C335">
        <v>-1.5520295068183887E-4</v>
      </c>
      <c r="D335">
        <v>-9.3501636278682708E-5</v>
      </c>
    </row>
    <row r="336" spans="3:4">
      <c r="C336">
        <v>1.5378910776361453E-2</v>
      </c>
      <c r="D336">
        <v>1.5091116173120761E-2</v>
      </c>
    </row>
    <row r="337" spans="3:4">
      <c r="C337">
        <v>7.3286578351697989E-4</v>
      </c>
      <c r="D337">
        <v>6.6483046823053642E-4</v>
      </c>
    </row>
    <row r="338" spans="3:4">
      <c r="C338">
        <v>7.2039243167484569E-3</v>
      </c>
      <c r="D338">
        <v>7.4634006315185252E-3</v>
      </c>
    </row>
    <row r="339" spans="3:4">
      <c r="C339">
        <v>9.4126967659181326E-3</v>
      </c>
      <c r="D339">
        <v>9.8560247366896343E-3</v>
      </c>
    </row>
    <row r="340" spans="3:4">
      <c r="C340">
        <v>3.1330856175709625E-2</v>
      </c>
      <c r="D340">
        <v>3.1496062992125949E-2</v>
      </c>
    </row>
    <row r="341" spans="3:4">
      <c r="C341">
        <v>5.3589939173462262E-3</v>
      </c>
      <c r="D341">
        <v>6.6218521119694651E-3</v>
      </c>
    </row>
    <row r="342" spans="3:4">
      <c r="C342">
        <v>-4.6623903754244821E-3</v>
      </c>
      <c r="D342">
        <v>-5.4879265615645299E-3</v>
      </c>
    </row>
    <row r="343" spans="3:4">
      <c r="C343">
        <v>-3.2404847144202982E-3</v>
      </c>
      <c r="D343">
        <v>-4.470050660574181E-3</v>
      </c>
    </row>
    <row r="344" spans="3:4">
      <c r="C344">
        <v>-1.0112942261150141E-2</v>
      </c>
      <c r="D344">
        <v>-9.4460297156350858E-3</v>
      </c>
    </row>
    <row r="345" spans="3:4">
      <c r="C345">
        <v>-3.1017057985985027E-2</v>
      </c>
      <c r="D345">
        <v>-3.0895394297702002E-2</v>
      </c>
    </row>
    <row r="346" spans="3:4">
      <c r="C346">
        <v>-2.0338794160259062E-3</v>
      </c>
      <c r="D346">
        <v>-3.1368821292775502E-3</v>
      </c>
    </row>
    <row r="347" spans="3:4">
      <c r="C347">
        <v>2.8592983077051441E-3</v>
      </c>
      <c r="D347">
        <v>4.1042283096306845E-3</v>
      </c>
    </row>
    <row r="348" spans="3:4">
      <c r="C348">
        <v>-1.6803413794366423E-2</v>
      </c>
      <c r="D348">
        <v>-1.6521167746174834E-2</v>
      </c>
    </row>
    <row r="349" spans="3:4">
      <c r="C349">
        <v>-2.9854561722251981E-3</v>
      </c>
      <c r="D349">
        <v>-3.0881527231892037E-3</v>
      </c>
    </row>
    <row r="350" spans="3:4">
      <c r="C350">
        <v>-1.6070786920589383E-2</v>
      </c>
      <c r="D350">
        <v>-1.656543346217557E-2</v>
      </c>
    </row>
    <row r="351" spans="3:4">
      <c r="C351">
        <v>-3.8567887535681518E-3</v>
      </c>
      <c r="D351">
        <v>-2.8448196751399675E-3</v>
      </c>
    </row>
    <row r="352" spans="3:4">
      <c r="C352">
        <v>1.3171570911437111E-3</v>
      </c>
      <c r="D352">
        <v>1.1024345429490542E-3</v>
      </c>
    </row>
    <row r="353" spans="3:4">
      <c r="C353">
        <v>1.2829599590888866E-3</v>
      </c>
      <c r="D353">
        <v>1.5642252484356597E-3</v>
      </c>
    </row>
    <row r="354" spans="3:4">
      <c r="C354">
        <v>-5.5593913363173359E-4</v>
      </c>
      <c r="D354">
        <v>-2.7596357280826902E-4</v>
      </c>
    </row>
    <row r="355" spans="3:4">
      <c r="C355">
        <v>2.3494213632150276E-2</v>
      </c>
      <c r="D355">
        <v>2.2671683913452461E-2</v>
      </c>
    </row>
    <row r="356" spans="3:4">
      <c r="C356">
        <v>-1.8046903627700623E-3</v>
      </c>
      <c r="D356">
        <v>-1.5029118917903117E-3</v>
      </c>
    </row>
    <row r="357" spans="3:4">
      <c r="C357">
        <v>4.3796695005704532E-3</v>
      </c>
      <c r="D357">
        <v>4.8135913166587156E-3</v>
      </c>
    </row>
    <row r="358" spans="3:4">
      <c r="C358">
        <v>2.9506768085327949E-2</v>
      </c>
      <c r="D358">
        <v>2.9240334175247767E-2</v>
      </c>
    </row>
    <row r="359" spans="3:4">
      <c r="C359">
        <v>-5.9416195856873306E-3</v>
      </c>
      <c r="D359">
        <v>-5.3145231423325657E-3</v>
      </c>
    </row>
    <row r="360" spans="3:4">
      <c r="C360">
        <v>1.0976039296695739E-2</v>
      </c>
      <c r="D360">
        <v>1.0644531249999895E-2</v>
      </c>
    </row>
    <row r="361" spans="3:4">
      <c r="C361">
        <v>-1.353204116895808E-2</v>
      </c>
      <c r="D361">
        <v>-1.2440929694280954E-2</v>
      </c>
    </row>
    <row r="362" spans="3:4">
      <c r="C362">
        <v>-3.4411468676042382E-2</v>
      </c>
      <c r="D362">
        <v>-3.5082821514982286E-2</v>
      </c>
    </row>
    <row r="363" spans="3:4">
      <c r="C363">
        <v>4.0514211839252513E-3</v>
      </c>
      <c r="D363">
        <v>3.4550378186571137E-3</v>
      </c>
    </row>
    <row r="364" spans="3:4">
      <c r="C364">
        <v>2.5842665147425607E-2</v>
      </c>
      <c r="D364">
        <v>2.5962828127993946E-2</v>
      </c>
    </row>
    <row r="365" spans="3:4">
      <c r="C365">
        <v>-1.7165254587345483E-2</v>
      </c>
      <c r="D365">
        <v>-1.6767143933685016E-2</v>
      </c>
    </row>
    <row r="366" spans="3:4">
      <c r="C366">
        <v>-1.2374666835892757E-2</v>
      </c>
      <c r="D366">
        <v>-1.2556971444516868E-2</v>
      </c>
    </row>
    <row r="367" spans="3:4">
      <c r="C367">
        <v>3.2876070977105577E-2</v>
      </c>
      <c r="D367">
        <v>3.3451888878208248E-2</v>
      </c>
    </row>
    <row r="368" spans="3:4">
      <c r="C368">
        <v>-5.6609219481764264E-3</v>
      </c>
      <c r="D368">
        <v>-6.0194916873685788E-3</v>
      </c>
    </row>
    <row r="369" spans="3:4">
      <c r="C369">
        <v>3.5393284589939155E-4</v>
      </c>
      <c r="D369">
        <v>1.0521281683405015E-3</v>
      </c>
    </row>
    <row r="370" spans="3:4">
      <c r="C370">
        <v>-1.2908089621123631E-2</v>
      </c>
      <c r="D370">
        <v>-1.2841091492776881E-2</v>
      </c>
    </row>
    <row r="371" spans="3:4">
      <c r="C371">
        <v>1.5024402989949642E-2</v>
      </c>
      <c r="D371">
        <v>1.4560781684069317E-2</v>
      </c>
    </row>
    <row r="372" spans="3:4">
      <c r="C372">
        <v>-3.8975830680238591E-2</v>
      </c>
      <c r="D372">
        <v>-3.7702802359882034E-2</v>
      </c>
    </row>
    <row r="373" spans="3:4">
      <c r="C373">
        <v>-5.1302640970735192E-3</v>
      </c>
      <c r="D373">
        <v>-5.6828597616864381E-3</v>
      </c>
    </row>
    <row r="374" spans="3:4">
      <c r="C374">
        <v>-1.4195999788907154E-2</v>
      </c>
      <c r="D374">
        <v>-1.3651568574270004E-2</v>
      </c>
    </row>
    <row r="375" spans="3:4">
      <c r="C375">
        <v>1.1094674556212938E-3</v>
      </c>
      <c r="D375">
        <v>5.4274084124832447E-4</v>
      </c>
    </row>
    <row r="376" spans="3:4">
      <c r="C376">
        <v>-1.8800110588885807E-2</v>
      </c>
      <c r="D376">
        <v>-1.8118838262723209E-2</v>
      </c>
    </row>
    <row r="377" spans="3:4">
      <c r="C377">
        <v>-1.214505790879686E-2</v>
      </c>
      <c r="D377">
        <v>-1.2368421052631549E-2</v>
      </c>
    </row>
    <row r="378" spans="3:4">
      <c r="C378">
        <v>1.3739520155045561E-2</v>
      </c>
      <c r="D378">
        <v>1.3964244418749383E-2</v>
      </c>
    </row>
    <row r="379" spans="3:4">
      <c r="C379">
        <v>-3.3973424848887713E-3</v>
      </c>
      <c r="D379">
        <v>-2.8381374722837535E-3</v>
      </c>
    </row>
    <row r="380" spans="3:4">
      <c r="C380">
        <v>4.3974146622497393E-2</v>
      </c>
      <c r="D380">
        <v>4.3981481481481483E-2</v>
      </c>
    </row>
    <row r="381" spans="3:4">
      <c r="C381">
        <v>-1.5308248016664434E-2</v>
      </c>
      <c r="D381">
        <v>-1.4868193012861403E-2</v>
      </c>
    </row>
    <row r="382" spans="3:4">
      <c r="C382">
        <v>-3.2353521404616128E-2</v>
      </c>
      <c r="D382">
        <v>-3.3159890642913879E-2</v>
      </c>
    </row>
    <row r="383" spans="3:4">
      <c r="C383">
        <v>-6.5865712338105138E-3</v>
      </c>
      <c r="D383">
        <v>-5.961251862891143E-3</v>
      </c>
    </row>
    <row r="384" spans="3:4">
      <c r="C384">
        <v>-2.3838437609169465E-2</v>
      </c>
      <c r="D384">
        <v>-2.354048964218456E-2</v>
      </c>
    </row>
    <row r="385" spans="3:4">
      <c r="C385">
        <v>1.3120528528933365E-2</v>
      </c>
      <c r="D385">
        <v>1.3007284079084289E-2</v>
      </c>
    </row>
    <row r="386" spans="3:4">
      <c r="C386">
        <v>-1.66476076832562E-2</v>
      </c>
      <c r="D386">
        <v>-1.6963600716051564E-2</v>
      </c>
    </row>
    <row r="387" spans="3:4">
      <c r="C387">
        <v>1.2943190975020207E-2</v>
      </c>
      <c r="D387">
        <v>1.2340352088367337E-2</v>
      </c>
    </row>
    <row r="388" spans="3:4">
      <c r="C388">
        <v>6.4627315812148785E-3</v>
      </c>
      <c r="D388">
        <v>7.6521739130434386E-3</v>
      </c>
    </row>
    <row r="389" spans="3:4">
      <c r="C389">
        <v>-2.3381873685078932E-2</v>
      </c>
      <c r="D389">
        <v>-2.3686221241192004E-2</v>
      </c>
    </row>
    <row r="390" spans="3:4">
      <c r="C390">
        <v>-4.2964642481598467E-3</v>
      </c>
      <c r="D390">
        <v>-3.8058186738835304E-3</v>
      </c>
    </row>
    <row r="391" spans="3:4">
      <c r="C391">
        <v>7.1235324778474683E-3</v>
      </c>
      <c r="D391">
        <v>6.5548650719332259E-3</v>
      </c>
    </row>
    <row r="392" spans="3:4">
      <c r="C392">
        <v>2.2637942186178569E-3</v>
      </c>
      <c r="D392">
        <v>2.9883879781420278E-3</v>
      </c>
    </row>
    <row r="393" spans="3:4">
      <c r="C393">
        <v>-1.0189120007952635E-3</v>
      </c>
      <c r="D393">
        <v>-1.7898235745333142E-3</v>
      </c>
    </row>
    <row r="394" spans="3:4">
      <c r="C394">
        <v>8.0583205290935354E-3</v>
      </c>
      <c r="D394">
        <v>8.8564058469475602E-3</v>
      </c>
    </row>
    <row r="395" spans="3:4">
      <c r="C395">
        <v>4.5213189836677816E-3</v>
      </c>
      <c r="D395">
        <v>3.7976868634558756E-3</v>
      </c>
    </row>
    <row r="396" spans="3:4">
      <c r="C396">
        <v>-1.6126503090775509E-2</v>
      </c>
      <c r="D396">
        <v>-1.5883801919646688E-2</v>
      </c>
    </row>
    <row r="397" spans="3:4">
      <c r="C397">
        <v>8.4252261182008153E-4</v>
      </c>
      <c r="D397">
        <v>7.6504590275419421E-4</v>
      </c>
    </row>
    <row r="398" spans="3:4">
      <c r="C398">
        <v>1.1150087697319082E-2</v>
      </c>
      <c r="D398">
        <v>1.1348005502063338E-2</v>
      </c>
    </row>
    <row r="399" spans="3:4">
      <c r="C399">
        <v>6.8534367477929954E-4</v>
      </c>
      <c r="D399">
        <v>7.7432676589511478E-4</v>
      </c>
    </row>
    <row r="400" spans="3:4">
      <c r="C400">
        <v>1.7666217336337379E-3</v>
      </c>
      <c r="D400">
        <v>1.6373664253705423E-3</v>
      </c>
    </row>
    <row r="401" spans="3:4">
      <c r="C401">
        <v>6.6838609622061262E-3</v>
      </c>
      <c r="D401">
        <v>6.5053343741868332E-3</v>
      </c>
    </row>
    <row r="402" spans="3:4">
      <c r="C402">
        <v>3.3743498668019865E-3</v>
      </c>
      <c r="D402">
        <v>3.4815910871268665E-3</v>
      </c>
    </row>
    <row r="403" spans="3:4">
      <c r="C403">
        <v>-5.8767150928167953E-3</v>
      </c>
      <c r="D403">
        <v>-5.7118130679359291E-3</v>
      </c>
    </row>
    <row r="404" spans="3:4">
      <c r="C404">
        <v>1.6842956275685507E-3</v>
      </c>
      <c r="D404">
        <v>2.3421235253295977E-3</v>
      </c>
    </row>
    <row r="405" spans="3:4">
      <c r="C405">
        <v>7.9280196927256994E-3</v>
      </c>
      <c r="D405">
        <v>8.2210949798845346E-3</v>
      </c>
    </row>
    <row r="406" spans="3:4">
      <c r="C406">
        <v>7.4138682948101595E-3</v>
      </c>
      <c r="D406">
        <v>6.7799594963459569E-3</v>
      </c>
    </row>
    <row r="407" spans="3:4">
      <c r="C407">
        <v>-3.2729039351555209E-3</v>
      </c>
      <c r="D407">
        <v>-3.4222534222534276E-3</v>
      </c>
    </row>
    <row r="408" spans="3:4">
      <c r="C408">
        <v>4.2617752851088906E-5</v>
      </c>
      <c r="D408">
        <v>7.0249385317876971E-4</v>
      </c>
    </row>
    <row r="409" spans="3:4">
      <c r="C409">
        <v>5.6832306122974732E-3</v>
      </c>
      <c r="D409">
        <v>6.3626723223753874E-3</v>
      </c>
    </row>
    <row r="410" spans="3:4">
      <c r="C410">
        <v>7.3773515307995843E-4</v>
      </c>
      <c r="D410">
        <v>-6.1821072154029312E-4</v>
      </c>
    </row>
    <row r="411" spans="3:4">
      <c r="C411">
        <v>-1.7041756585482899E-3</v>
      </c>
      <c r="D411">
        <v>-1.587161625958845E-3</v>
      </c>
    </row>
    <row r="412" spans="3:4">
      <c r="C412">
        <v>-5.4932420347990878E-3</v>
      </c>
      <c r="D412">
        <v>-4.9135737474774264E-3</v>
      </c>
    </row>
    <row r="413" spans="3:4">
      <c r="C413">
        <v>7.1709798337637586E-3</v>
      </c>
      <c r="D413">
        <v>7.06901122205529E-3</v>
      </c>
    </row>
    <row r="414" spans="3:4">
      <c r="C414">
        <v>5.0952668333475769E-3</v>
      </c>
      <c r="D414">
        <v>5.330016878386858E-3</v>
      </c>
    </row>
    <row r="415" spans="3:4">
      <c r="C415">
        <v>-5.0865048935092054E-3</v>
      </c>
      <c r="D415">
        <v>-9.1541237567116119E-3</v>
      </c>
    </row>
    <row r="416" spans="3:4">
      <c r="C416">
        <v>-3.2584182951621846E-4</v>
      </c>
      <c r="D416">
        <v>-5.2784375824757872E-4</v>
      </c>
    </row>
    <row r="417" spans="3:4">
      <c r="C417">
        <v>5.8216756076104395E-3</v>
      </c>
      <c r="D417">
        <v>5.929203539823024E-3</v>
      </c>
    </row>
    <row r="418" spans="3:4">
      <c r="C418">
        <v>7.7791588078330873E-3</v>
      </c>
      <c r="D418">
        <v>8.0285459411240483E-3</v>
      </c>
    </row>
    <row r="419" spans="3:4">
      <c r="C419">
        <v>4.5217784502472354E-4</v>
      </c>
      <c r="D419">
        <v>2.6768983670920978E-4</v>
      </c>
    </row>
    <row r="420" spans="3:4">
      <c r="C420">
        <v>-2.1734594519404646E-4</v>
      </c>
      <c r="D420">
        <v>8.9237908263349147E-5</v>
      </c>
    </row>
    <row r="421" spans="3:4">
      <c r="C421">
        <v>4.0415150007420582E-3</v>
      </c>
      <c r="D421">
        <v>4.1218637992832255E-3</v>
      </c>
    </row>
    <row r="422" spans="3:4">
      <c r="C422">
        <v>4.5245297908718968E-3</v>
      </c>
      <c r="D422">
        <v>4.5004500450045006E-3</v>
      </c>
    </row>
    <row r="423" spans="3:4">
      <c r="C423">
        <v>1.7127799736495787E-3</v>
      </c>
      <c r="D423">
        <v>1.6227912008654219E-3</v>
      </c>
    </row>
    <row r="424" spans="3:4">
      <c r="C424">
        <v>-1.7563888644949984E-4</v>
      </c>
      <c r="D424">
        <v>1.8034265103693435E-4</v>
      </c>
    </row>
    <row r="425" spans="3:4">
      <c r="C425">
        <v>1.4007497974122209E-2</v>
      </c>
      <c r="D425">
        <v>1.4267422718126964E-2</v>
      </c>
    </row>
    <row r="426" spans="3:4">
      <c r="C426">
        <v>3.7361792650989585E-3</v>
      </c>
      <c r="D426">
        <v>3.02724520686174E-3</v>
      </c>
    </row>
    <row r="427" spans="3:4">
      <c r="C427">
        <v>4.2921908951902262E-4</v>
      </c>
      <c r="D427">
        <v>9.1818933064005627E-4</v>
      </c>
    </row>
    <row r="428" spans="3:4">
      <c r="C428">
        <v>2.3303546620536777E-3</v>
      </c>
      <c r="D428">
        <v>2.7621765951569574E-3</v>
      </c>
    </row>
    <row r="429" spans="3:4">
      <c r="C429">
        <v>1.0158534708326944E-2</v>
      </c>
      <c r="D429">
        <v>1.0419573913852493E-2</v>
      </c>
    </row>
    <row r="430" spans="3:4">
      <c r="C430">
        <v>1.4053348323571132E-3</v>
      </c>
      <c r="D430">
        <v>6.5164773785136084E-4</v>
      </c>
    </row>
    <row r="431" spans="3:4">
      <c r="C431">
        <v>-2.0809959827729312E-3</v>
      </c>
      <c r="D431">
        <v>-1.3944408292274005E-3</v>
      </c>
    </row>
    <row r="432" spans="3:4">
      <c r="C432">
        <v>9.7204458249589808E-3</v>
      </c>
      <c r="D432">
        <v>9.1941082653155988E-3</v>
      </c>
    </row>
    <row r="433" spans="3:4">
      <c r="C433">
        <v>-1.2102778855786573E-2</v>
      </c>
      <c r="D433">
        <v>-1.2140871177015776E-2</v>
      </c>
    </row>
    <row r="434" spans="3:4">
      <c r="C434">
        <v>-1.0458270598736729E-3</v>
      </c>
      <c r="D434">
        <v>1.8539117538014677E-4</v>
      </c>
    </row>
    <row r="435" spans="3:4">
      <c r="C435">
        <v>2.1865823356675609E-3</v>
      </c>
      <c r="D435">
        <v>2.0434701839123059E-3</v>
      </c>
    </row>
    <row r="436" spans="3:4">
      <c r="C436">
        <v>6.5847513892552216E-3</v>
      </c>
      <c r="D436">
        <v>5.8862001308044049E-3</v>
      </c>
    </row>
    <row r="437" spans="3:4">
      <c r="C437">
        <v>4.2379460575229025E-3</v>
      </c>
      <c r="D437">
        <v>4.7878332707473256E-3</v>
      </c>
    </row>
    <row r="438" spans="3:4">
      <c r="C438">
        <v>1.8000762428987085E-2</v>
      </c>
      <c r="D438">
        <v>1.5733765614570339E-2</v>
      </c>
    </row>
    <row r="439" spans="3:4">
      <c r="C439">
        <v>-2.7446289651080107E-3</v>
      </c>
      <c r="D439">
        <v>-8.5746951219501906E-4</v>
      </c>
    </row>
    <row r="440" spans="3:4">
      <c r="C440">
        <v>9.6804696057595212E-3</v>
      </c>
      <c r="D440">
        <v>1.0493886589005384E-2</v>
      </c>
    </row>
    <row r="441" spans="3:4">
      <c r="C441">
        <v>-2.2325598774426193E-3</v>
      </c>
      <c r="D441">
        <v>-1.9217834150090194E-3</v>
      </c>
    </row>
    <row r="442" spans="3:4">
      <c r="C442">
        <v>1.3040104472244803E-2</v>
      </c>
      <c r="D442">
        <v>1.2551079976649076E-2</v>
      </c>
    </row>
    <row r="443" spans="3:4">
      <c r="C443">
        <v>-8.8633358031870915E-3</v>
      </c>
      <c r="D443">
        <v>-7.2442770211532887E-3</v>
      </c>
    </row>
    <row r="444" spans="3:4">
      <c r="C444">
        <v>2.897160218604053E-3</v>
      </c>
      <c r="D444">
        <v>2.032520325203329E-3</v>
      </c>
    </row>
    <row r="445" spans="3:4">
      <c r="C445">
        <v>-3.1140638670166296E-2</v>
      </c>
      <c r="D445">
        <v>-3.0860144451740047E-2</v>
      </c>
    </row>
    <row r="446" spans="3:4">
      <c r="C446">
        <v>-5.4743863974186669E-3</v>
      </c>
      <c r="D446">
        <v>-4.9467985812955114E-3</v>
      </c>
    </row>
    <row r="447" spans="3:4">
      <c r="C447">
        <v>1.2972943196320093E-2</v>
      </c>
      <c r="D447">
        <v>1.2091441526544504E-2</v>
      </c>
    </row>
    <row r="448" spans="3:4">
      <c r="C448">
        <v>1.4266158846042971E-2</v>
      </c>
      <c r="D448">
        <v>1.5541059094397588E-2</v>
      </c>
    </row>
    <row r="449" spans="3:4">
      <c r="C449">
        <v>-9.8291425778909598E-3</v>
      </c>
      <c r="D449">
        <v>-1.0911851219280821E-2</v>
      </c>
    </row>
    <row r="450" spans="3:4">
      <c r="C450">
        <v>-1.1817767653758566E-2</v>
      </c>
      <c r="D450">
        <v>-1.1443579401557066E-2</v>
      </c>
    </row>
    <row r="451" spans="3:4">
      <c r="C451">
        <v>4.8801926440022406E-3</v>
      </c>
      <c r="D451">
        <v>4.8067860508954306E-3</v>
      </c>
    </row>
    <row r="452" spans="3:4">
      <c r="C452">
        <v>-4.2032130418132169E-3</v>
      </c>
      <c r="D452">
        <v>-4.2233693101830392E-3</v>
      </c>
    </row>
    <row r="453" spans="3:4">
      <c r="C453">
        <v>4.598080164138622E-3</v>
      </c>
      <c r="D453">
        <v>5.0938590698989912E-3</v>
      </c>
    </row>
    <row r="454" spans="3:4">
      <c r="C454">
        <v>-2.2141014617368896E-2</v>
      </c>
      <c r="D454">
        <v>-2.2228371149234427E-2</v>
      </c>
    </row>
    <row r="455" spans="3:4">
      <c r="C455">
        <v>-1.8944852553513011E-2</v>
      </c>
      <c r="D455">
        <v>-1.926729986431475E-2</v>
      </c>
    </row>
    <row r="456" spans="3:4">
      <c r="C456">
        <v>-1.0597880423915264E-2</v>
      </c>
      <c r="D456">
        <v>-1.0118194842406962E-2</v>
      </c>
    </row>
    <row r="457" spans="3:4">
      <c r="C457">
        <v>1.2499669903083585E-2</v>
      </c>
      <c r="D457">
        <v>1.2419544918865058E-2</v>
      </c>
    </row>
    <row r="458" spans="3:4">
      <c r="C458">
        <v>-1.0823189314386276E-2</v>
      </c>
      <c r="D458">
        <v>-1.120473287916816E-2</v>
      </c>
    </row>
    <row r="459" spans="3:4">
      <c r="C459">
        <v>2.4265065288736581E-3</v>
      </c>
      <c r="D459">
        <v>2.696386841632187E-3</v>
      </c>
    </row>
    <row r="460" spans="3:4">
      <c r="C460">
        <v>8.325852387741842E-3</v>
      </c>
      <c r="D460">
        <v>8.4292576815010144E-3</v>
      </c>
    </row>
    <row r="461" spans="3:4">
      <c r="C461">
        <v>-9.3811574744110532E-3</v>
      </c>
      <c r="D461">
        <v>-9.2492816091954127E-3</v>
      </c>
    </row>
    <row r="462" spans="3:4">
      <c r="C462">
        <v>1.7467554018410802E-3</v>
      </c>
      <c r="D462">
        <v>1.3487995683841892E-3</v>
      </c>
    </row>
    <row r="463" spans="3:4">
      <c r="C463">
        <v>2.8816929289036106E-3</v>
      </c>
      <c r="D463">
        <v>3.3381450739804253E-3</v>
      </c>
    </row>
    <row r="464" spans="3:4">
      <c r="C464">
        <v>4.0012663348399967E-3</v>
      </c>
      <c r="D464">
        <v>4.2584035516897599E-3</v>
      </c>
    </row>
    <row r="465" spans="3:4">
      <c r="C465">
        <v>5.4552493576894229E-4</v>
      </c>
      <c r="D465">
        <v>6.3463281958302253E-4</v>
      </c>
    </row>
    <row r="466" spans="3:4">
      <c r="C466">
        <v>3.1156497409509112E-3</v>
      </c>
      <c r="D466">
        <v>2.6361239887282249E-3</v>
      </c>
    </row>
  </sheetData>
  <sheetCalcPr fullCalcOnLoad="1"/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SP500</vt:lpstr>
      <vt:lpstr>SPY</vt:lpstr>
      <vt:lpstr>Comparison</vt:lpstr>
    </vt:vector>
  </TitlesOfParts>
  <Company>University of Utah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Jingyi Zhu</dc:creator>
  <cp:lastModifiedBy>Jingyi Zhu</cp:lastModifiedBy>
  <dcterms:created xsi:type="dcterms:W3CDTF">2011-11-03T05:36:32Z</dcterms:created>
  <dcterms:modified xsi:type="dcterms:W3CDTF">2011-11-03T07:29:09Z</dcterms:modified>
</cp:coreProperties>
</file>